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ento_zošit"/>
  <mc:AlternateContent xmlns:mc="http://schemas.openxmlformats.org/markup-compatibility/2006">
    <mc:Choice Requires="x15">
      <x15ac:absPath xmlns:x15ac="http://schemas.microsoft.com/office/spreadsheetml/2010/11/ac" url="C:\Users\USER\Desktop\unms\NORMIS\NORMIS_e-sluzby\vystupy\final\"/>
    </mc:Choice>
  </mc:AlternateContent>
  <xr:revisionPtr revIDLastSave="0" documentId="13_ncr:1_{9A06561F-FBD7-4A8A-914D-4C8561E46A87}" xr6:coauthVersionLast="47" xr6:coauthVersionMax="47" xr10:uidLastSave="{00000000-0000-0000-0000-000000000000}"/>
  <bookViews>
    <workbookView xWindow="-120" yWindow="-120" windowWidth="29040" windowHeight="15720" tabRatio="737" activeTab="1" xr2:uid="{00000000-000D-0000-FFFF-FFFF00000000}"/>
  </bookViews>
  <sheets>
    <sheet name="Úvod" sheetId="5" r:id="rId1"/>
    <sheet name="KATALOG_POZIADAVKY" sheetId="30" r:id="rId2"/>
    <sheet name=" Moduly a inkrementy" sheetId="33" r:id="rId3"/>
  </sheets>
  <externalReferences>
    <externalReference r:id="rId4"/>
  </externalReferences>
  <definedNames>
    <definedName name="_xlnm._FilterDatabase" localSheetId="1" hidden="1">KATALOG_POZIADAVKY!$A$2:$E$323</definedName>
    <definedName name="Bezpecnost">#REF!</definedName>
    <definedName name="Databazy">#REF!</definedName>
    <definedName name="Faza">#REF!</definedName>
    <definedName name="Ine">#REF!</definedName>
    <definedName name="Infrastrutkura">#REF!</definedName>
    <definedName name="Inkrement">#REF!</definedName>
    <definedName name="IT_analytik">#REF!</definedName>
    <definedName name="IT_architekt">#REF!</definedName>
    <definedName name="IT_konzultant">#REF!</definedName>
    <definedName name="IT_programator">#REF!</definedName>
    <definedName name="IT_tester">#REF!</definedName>
    <definedName name="Kvalita">#REF!</definedName>
    <definedName name="MODULY">#REF!</definedName>
    <definedName name="Moduly_2">#REF!</definedName>
    <definedName name="PF">[1]CISELNIK!$A$2:$A$6</definedName>
    <definedName name="Poziadavky">[1]CISELNIK!$B$2:$B$4</definedName>
    <definedName name="Pozicia">#REF!</definedName>
    <definedName name="PozicieKomplet">#REF!</definedName>
    <definedName name="Projektovy_manazer">#REF!</definedName>
    <definedName name="Projektový_manažér">#REF!</definedName>
    <definedName name="Subjek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01" i="30" l="1"/>
  <c r="M302" i="30"/>
  <c r="M303" i="30"/>
  <c r="M304" i="30"/>
  <c r="M305" i="30"/>
  <c r="M306" i="30"/>
  <c r="M307" i="30"/>
  <c r="M308" i="30"/>
  <c r="M309" i="30"/>
  <c r="M310" i="30"/>
  <c r="M311" i="30"/>
  <c r="M312" i="30"/>
  <c r="M313" i="30"/>
  <c r="M314" i="30"/>
  <c r="M315" i="30"/>
  <c r="M316" i="30"/>
  <c r="M317" i="30"/>
  <c r="M318" i="30"/>
  <c r="M319" i="30"/>
  <c r="M320" i="30"/>
  <c r="M321" i="30"/>
  <c r="M322" i="30"/>
  <c r="M323" i="30"/>
  <c r="M13" i="30"/>
  <c r="M15" i="30"/>
  <c r="M14" i="30"/>
  <c r="M16" i="30"/>
  <c r="M17" i="30"/>
  <c r="M18" i="30"/>
  <c r="M19" i="30"/>
  <c r="M20" i="30"/>
  <c r="M21" i="30"/>
  <c r="M22" i="30"/>
  <c r="M23" i="30"/>
  <c r="M24" i="30"/>
  <c r="M25" i="30"/>
  <c r="M26" i="30"/>
  <c r="M27" i="30"/>
  <c r="M28" i="30"/>
  <c r="M29" i="30"/>
  <c r="M30" i="30"/>
  <c r="M31" i="30"/>
  <c r="M32" i="30"/>
  <c r="M33" i="30"/>
  <c r="M34" i="30"/>
  <c r="M35" i="30"/>
  <c r="M36" i="30"/>
  <c r="M37" i="30"/>
  <c r="M38" i="30"/>
  <c r="M39" i="30"/>
  <c r="M40" i="30"/>
  <c r="M41" i="30"/>
  <c r="M42" i="30"/>
  <c r="M43" i="30"/>
  <c r="M44" i="30"/>
  <c r="M45" i="30"/>
  <c r="M46" i="30"/>
  <c r="M47" i="30"/>
  <c r="M48" i="30"/>
  <c r="M49" i="30"/>
  <c r="M50" i="30"/>
  <c r="M51" i="30"/>
  <c r="M52" i="30"/>
  <c r="M53" i="30"/>
  <c r="M54" i="30"/>
  <c r="M55" i="30"/>
  <c r="M56" i="30"/>
  <c r="M57" i="30"/>
  <c r="M58" i="30"/>
  <c r="M59" i="30"/>
  <c r="M60" i="30"/>
  <c r="M61" i="30"/>
  <c r="M62" i="30"/>
  <c r="M63" i="30"/>
  <c r="M64" i="30"/>
  <c r="M65" i="30"/>
  <c r="M66" i="30"/>
  <c r="M67" i="30"/>
  <c r="M68" i="30"/>
  <c r="M69" i="30"/>
  <c r="M70" i="30"/>
  <c r="M71" i="30"/>
  <c r="M72" i="30"/>
  <c r="M73" i="30"/>
  <c r="M74" i="30"/>
  <c r="M75" i="30"/>
  <c r="M76" i="30"/>
  <c r="M77" i="30"/>
  <c r="M78" i="30"/>
  <c r="M79" i="30"/>
  <c r="M80" i="30"/>
  <c r="M81" i="30"/>
  <c r="M82" i="30"/>
  <c r="M83" i="30"/>
  <c r="M84" i="30"/>
  <c r="M85" i="30"/>
  <c r="M86" i="30"/>
  <c r="M87" i="30"/>
  <c r="M88" i="30"/>
  <c r="M89" i="30"/>
  <c r="M90" i="30"/>
  <c r="M91" i="30"/>
  <c r="M92" i="30"/>
  <c r="M93" i="30"/>
  <c r="M94" i="30"/>
  <c r="M95" i="30"/>
  <c r="M96" i="30"/>
  <c r="M97" i="30"/>
  <c r="M98" i="30"/>
  <c r="M99" i="30"/>
  <c r="M100" i="30"/>
  <c r="M101" i="30"/>
  <c r="M102" i="30"/>
  <c r="M103" i="30"/>
  <c r="M104" i="30"/>
  <c r="M105" i="30"/>
  <c r="M106" i="30"/>
  <c r="M107" i="30"/>
  <c r="M108" i="30"/>
  <c r="M109" i="30"/>
  <c r="M110" i="30"/>
  <c r="M111" i="30"/>
  <c r="M112" i="30"/>
  <c r="M113" i="30"/>
  <c r="M114" i="30"/>
  <c r="M115" i="30"/>
  <c r="M116" i="30"/>
  <c r="M117" i="30"/>
  <c r="M118" i="30"/>
  <c r="M119" i="30"/>
  <c r="M120" i="30"/>
  <c r="M121" i="30"/>
  <c r="M122" i="30"/>
  <c r="M123" i="30"/>
  <c r="M124" i="30"/>
  <c r="M125" i="30"/>
  <c r="M126" i="30"/>
  <c r="M127" i="30"/>
  <c r="M128" i="30"/>
  <c r="M129" i="30"/>
  <c r="M130" i="30"/>
  <c r="M131" i="30"/>
  <c r="M132" i="30"/>
  <c r="M133" i="30"/>
  <c r="M134" i="30"/>
  <c r="M135" i="30"/>
  <c r="M136" i="30"/>
  <c r="M137" i="30"/>
  <c r="M138" i="30"/>
  <c r="M139" i="30"/>
  <c r="M140" i="30"/>
  <c r="M141" i="30"/>
  <c r="M142" i="30"/>
  <c r="M143" i="30"/>
  <c r="M144" i="30"/>
  <c r="M145" i="30"/>
  <c r="M146" i="30"/>
  <c r="M147" i="30"/>
  <c r="M148" i="30"/>
  <c r="M149" i="30"/>
  <c r="M150" i="30"/>
  <c r="M151" i="30"/>
  <c r="M152" i="30"/>
  <c r="M153" i="30"/>
  <c r="M154" i="30"/>
  <c r="M155" i="30"/>
  <c r="M156" i="30"/>
  <c r="M157" i="30"/>
  <c r="M158" i="30"/>
  <c r="M159" i="30"/>
  <c r="M160" i="30"/>
  <c r="M161" i="30"/>
  <c r="M162" i="30"/>
  <c r="M163" i="30"/>
  <c r="M164" i="30"/>
  <c r="M165" i="30"/>
  <c r="M166" i="30"/>
  <c r="M167" i="30"/>
  <c r="M168" i="30"/>
  <c r="M169" i="30"/>
  <c r="M170" i="30"/>
  <c r="M171" i="30"/>
  <c r="M173" i="30"/>
  <c r="M174" i="30"/>
  <c r="M175" i="30"/>
  <c r="M176" i="30"/>
  <c r="M177" i="30"/>
  <c r="M178" i="30"/>
  <c r="M179" i="30"/>
  <c r="M180" i="30"/>
  <c r="M181" i="30"/>
  <c r="M182" i="30"/>
  <c r="M183" i="30"/>
  <c r="M184" i="30"/>
  <c r="M185" i="30"/>
  <c r="M186" i="30"/>
  <c r="M187" i="30"/>
  <c r="M188" i="30"/>
  <c r="M189" i="30"/>
  <c r="M190" i="30"/>
  <c r="M191" i="30"/>
  <c r="M192" i="30"/>
  <c r="M193" i="30"/>
  <c r="M194" i="30"/>
  <c r="M195" i="30"/>
  <c r="M196" i="30"/>
  <c r="M197" i="30"/>
  <c r="M198" i="30"/>
  <c r="M199" i="30"/>
  <c r="M200" i="30"/>
  <c r="M201" i="30"/>
  <c r="M202" i="30"/>
  <c r="M203" i="30"/>
  <c r="M204" i="30"/>
  <c r="M205" i="30"/>
  <c r="M206" i="30"/>
  <c r="M207" i="30"/>
  <c r="M208" i="30"/>
  <c r="M209" i="30"/>
  <c r="M210" i="30"/>
  <c r="M211" i="30"/>
  <c r="M212" i="30"/>
  <c r="M213" i="30"/>
  <c r="M214" i="30"/>
  <c r="M215" i="30"/>
  <c r="M216" i="30"/>
  <c r="M217" i="30"/>
  <c r="M218" i="30"/>
  <c r="M219" i="30"/>
  <c r="M220" i="30"/>
  <c r="M221" i="30"/>
  <c r="M222" i="30"/>
  <c r="M223" i="30"/>
  <c r="M224" i="30"/>
  <c r="M225" i="30"/>
  <c r="M226" i="30"/>
  <c r="M227" i="30"/>
  <c r="M228" i="30"/>
  <c r="M229" i="30"/>
  <c r="M230" i="30"/>
  <c r="M231" i="30"/>
  <c r="M232" i="30"/>
  <c r="M233" i="30"/>
  <c r="M234" i="30"/>
  <c r="M235" i="30"/>
  <c r="M236" i="30"/>
  <c r="M237" i="30"/>
  <c r="M238" i="30"/>
  <c r="M239" i="30"/>
  <c r="M240" i="30"/>
  <c r="M241" i="30"/>
  <c r="M242" i="30"/>
  <c r="M243" i="30"/>
  <c r="M244" i="30"/>
  <c r="M245" i="30"/>
  <c r="M246" i="30"/>
  <c r="M247" i="30"/>
  <c r="M248" i="30"/>
  <c r="M249" i="30"/>
  <c r="M250" i="30"/>
  <c r="M251" i="30"/>
  <c r="M252" i="30"/>
  <c r="M253" i="30"/>
  <c r="M254" i="30"/>
  <c r="M255" i="30"/>
  <c r="M256" i="30"/>
  <c r="M257" i="30"/>
  <c r="M258" i="30"/>
  <c r="M259" i="30"/>
  <c r="M260" i="30"/>
  <c r="M261" i="30"/>
  <c r="M262" i="30"/>
  <c r="M263" i="30"/>
  <c r="M264" i="30"/>
  <c r="M265" i="30"/>
  <c r="M266" i="30"/>
  <c r="M267" i="30"/>
  <c r="M268" i="30"/>
  <c r="M269" i="30"/>
  <c r="M270" i="30"/>
  <c r="M271" i="30"/>
  <c r="M272" i="30"/>
  <c r="M273" i="30"/>
  <c r="M274" i="30"/>
  <c r="M275" i="30"/>
  <c r="M276" i="30"/>
  <c r="M277" i="30"/>
  <c r="M278" i="30"/>
  <c r="M279" i="30"/>
  <c r="M280" i="30"/>
  <c r="M281" i="30"/>
  <c r="M282" i="30"/>
  <c r="M283" i="30"/>
  <c r="M284" i="30"/>
  <c r="M285" i="30"/>
  <c r="M286" i="30"/>
  <c r="M287" i="30"/>
  <c r="M288" i="30"/>
  <c r="M289" i="30"/>
  <c r="M290" i="30"/>
  <c r="M291" i="30"/>
  <c r="M292" i="30"/>
  <c r="M293" i="30"/>
  <c r="M294" i="30"/>
  <c r="M295" i="30"/>
  <c r="M296" i="30"/>
  <c r="M297" i="30"/>
  <c r="M298" i="30"/>
  <c r="M4" i="30"/>
  <c r="M5" i="30"/>
  <c r="M6" i="30"/>
  <c r="M7" i="30"/>
  <c r="M8" i="30"/>
  <c r="M9" i="30"/>
  <c r="M10" i="30"/>
  <c r="M11" i="30"/>
  <c r="M12" i="30"/>
  <c r="M300" i="30"/>
  <c r="M3" i="30"/>
  <c r="L6" i="30" l="1"/>
  <c r="L7" i="30"/>
  <c r="L9" i="30"/>
  <c r="L10" i="30"/>
  <c r="L11" i="30"/>
  <c r="L12" i="30"/>
  <c r="L13" i="30"/>
  <c r="L14" i="30"/>
  <c r="O4" i="33"/>
  <c r="O5" i="33"/>
  <c r="P4" i="33"/>
  <c r="P5" i="33"/>
  <c r="P6" i="33"/>
  <c r="P7" i="33"/>
  <c r="P8" i="33"/>
  <c r="P9" i="33"/>
  <c r="P10" i="33"/>
  <c r="P11" i="33"/>
  <c r="P12" i="33"/>
  <c r="P13" i="33"/>
  <c r="P14" i="33"/>
  <c r="P15" i="33"/>
  <c r="P16" i="33"/>
  <c r="P17" i="33"/>
  <c r="P3" i="33"/>
  <c r="O17" i="33"/>
  <c r="N17" i="33"/>
  <c r="L17" i="33"/>
  <c r="O16" i="33"/>
  <c r="N16" i="33"/>
  <c r="L16" i="33"/>
  <c r="O15" i="33"/>
  <c r="N15" i="33"/>
  <c r="L15" i="33"/>
  <c r="O14" i="33"/>
  <c r="N14" i="33"/>
  <c r="L14" i="33"/>
  <c r="O13" i="33"/>
  <c r="N13" i="33"/>
  <c r="L13" i="33"/>
  <c r="O12" i="33"/>
  <c r="N12" i="33"/>
  <c r="L12" i="33"/>
  <c r="O11" i="33"/>
  <c r="N11" i="33"/>
  <c r="L11" i="33"/>
  <c r="O10" i="33"/>
  <c r="N10" i="33"/>
  <c r="L10" i="33"/>
  <c r="O9" i="33"/>
  <c r="N9" i="33"/>
  <c r="L9" i="33"/>
  <c r="O8" i="33"/>
  <c r="N8" i="33"/>
  <c r="L8" i="33"/>
  <c r="O7" i="33"/>
  <c r="N7" i="33"/>
  <c r="L7" i="33"/>
  <c r="O6" i="33"/>
  <c r="N6" i="33"/>
  <c r="L6" i="33"/>
  <c r="N5" i="33"/>
  <c r="L5" i="33"/>
  <c r="N4" i="33"/>
  <c r="L4" i="33"/>
  <c r="L3"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USER1</author>
  </authors>
  <commentList>
    <comment ref="A6" authorId="0" shapeId="0" xr:uid="{00000000-0006-0000-0000-000001000000}">
      <text>
        <r>
          <rPr>
            <b/>
            <sz val="9"/>
            <color rgb="FF000000"/>
            <rFont val="Segoe UI"/>
            <family val="2"/>
            <charset val="1"/>
          </rPr>
          <t>USER1:</t>
        </r>
        <r>
          <rPr>
            <sz val="9"/>
            <color rgb="FF000000"/>
            <rFont val="Segoe UI"/>
            <family val="2"/>
            <charset val="1"/>
          </rPr>
          <t xml:space="preserve">
</t>
        </r>
        <r>
          <rPr>
            <sz val="9"/>
            <color rgb="FF000000"/>
            <rFont val="Segoe UI"/>
            <family val="2"/>
            <charset val="1"/>
          </rPr>
          <t>Je potrebné vyplniť žlté polia a identifikovať tak projekt a vlastníka projektu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USER1</author>
  </authors>
  <commentList>
    <comment ref="A2" authorId="0" shapeId="0" xr:uid="{00000000-0006-0000-0100-000001000000}">
      <text>
        <r>
          <rPr>
            <b/>
            <sz val="9"/>
            <color indexed="81"/>
            <rFont val="Segoe UI"/>
            <family val="2"/>
          </rPr>
          <t>USER1:</t>
        </r>
        <r>
          <rPr>
            <sz val="9"/>
            <color indexed="81"/>
            <rFont val="Segoe UI"/>
            <family val="2"/>
          </rPr>
          <t xml:space="preserve">
Je potrebné stanoviť ID pre danú požiadavku, pričom sa začína od ID_1 a následne sa pokračuje vždy po 1</t>
        </r>
      </text>
    </comment>
    <comment ref="B2" authorId="0" shapeId="0" xr:uid="{00000000-0006-0000-0100-000002000000}">
      <text>
        <r>
          <rPr>
            <b/>
            <sz val="9"/>
            <color indexed="81"/>
            <rFont val="Segoe UI"/>
            <family val="2"/>
          </rPr>
          <t>USER1:</t>
        </r>
        <r>
          <rPr>
            <sz val="9"/>
            <color indexed="81"/>
            <rFont val="Segoe UI"/>
            <family val="2"/>
          </rPr>
          <t xml:space="preserve">
Je potrebné vybrať klasifikáciu požiadavky z kombo boxu, pričom sa jedná o:
 - funkčnú požiadvaku
 - technickú požiadavku
 - ne- funkčnú požiadavku
Viac k problematike v metodika časť Definovanie a klasifikácia požiadaviek</t>
        </r>
      </text>
    </comment>
    <comment ref="C2" authorId="0" shapeId="0" xr:uid="{00000000-0006-0000-0100-000003000000}">
      <text>
        <r>
          <rPr>
            <b/>
            <sz val="9"/>
            <color indexed="81"/>
            <rFont val="Segoe UI"/>
            <family val="2"/>
          </rPr>
          <t>USER1:</t>
        </r>
        <r>
          <rPr>
            <sz val="9"/>
            <color indexed="81"/>
            <rFont val="Segoe UI"/>
            <family val="2"/>
          </rPr>
          <t xml:space="preserve">
Oblasti požiadaviek si definuje vlastník projektu, pričom by mali byť zvolené tak, aby zahŕňali nejakú ucelenú oblasť - napr. modul, funkčnosť a pod.</t>
        </r>
      </text>
    </comment>
    <comment ref="D2" authorId="0" shapeId="0" xr:uid="{00000000-0006-0000-0100-000004000000}">
      <text>
        <r>
          <rPr>
            <b/>
            <sz val="9"/>
            <color indexed="81"/>
            <rFont val="Segoe UI"/>
            <family val="2"/>
          </rPr>
          <t>USER1:</t>
        </r>
        <r>
          <rPr>
            <sz val="9"/>
            <color indexed="81"/>
            <rFont val="Segoe UI"/>
            <family val="2"/>
          </rPr>
          <t xml:space="preserve">
Jedná sa o jednoduché nazvanie požiadavky</t>
        </r>
      </text>
    </comment>
    <comment ref="E2" authorId="0" shapeId="0" xr:uid="{00000000-0006-0000-0100-000005000000}">
      <text>
        <r>
          <rPr>
            <b/>
            <sz val="9"/>
            <color indexed="81"/>
            <rFont val="Segoe UI"/>
            <family val="2"/>
          </rPr>
          <t>USER1:</t>
        </r>
        <r>
          <rPr>
            <sz val="9"/>
            <color indexed="81"/>
            <rFont val="Segoe UI"/>
            <family val="2"/>
          </rPr>
          <t xml:space="preserve">
Mal by byť určený väčí detail požiadvaky tak, aby bolo jasné o čo sa v danej požiadavke jedná. 
Tento popis bude následne dôležitý aj pre proces verejného obstarávania ako aj pre procesy dodávky, akceptácie a testovania daných požiadaviek</t>
        </r>
      </text>
    </comment>
    <comment ref="F2" authorId="0" shapeId="0" xr:uid="{00000000-0006-0000-0100-000006000000}">
      <text>
        <r>
          <rPr>
            <b/>
            <sz val="9"/>
            <color indexed="81"/>
            <rFont val="Segoe UI"/>
            <family val="2"/>
          </rPr>
          <t>USER1:</t>
        </r>
        <r>
          <rPr>
            <sz val="9"/>
            <color indexed="81"/>
            <rFont val="Segoe UI"/>
            <family val="2"/>
          </rPr>
          <t xml:space="preserve">
Mal by byť definovaný vlastník, ktorý je zodpovedný za definovanie danej požiadavky</t>
        </r>
      </text>
    </comment>
    <comment ref="G2" authorId="0" shapeId="0" xr:uid="{00000000-0006-0000-0100-000007000000}">
      <text>
        <r>
          <rPr>
            <b/>
            <sz val="9"/>
            <color indexed="81"/>
            <rFont val="Segoe UI"/>
            <family val="2"/>
          </rPr>
          <t>USER1:</t>
        </r>
        <r>
          <rPr>
            <sz val="9"/>
            <color indexed="81"/>
            <rFont val="Segoe UI"/>
            <family val="2"/>
          </rPr>
          <t xml:space="preserve">
V tejto časti vyberie žiadateľ, ku ktorému modulu sa požiadavka viaže. 
Ak jedna požiadavka patrí k viacerým modulom, je potrbené je zadefinovať viac krát.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USER1</author>
  </authors>
  <commentList>
    <comment ref="B2" authorId="0" shapeId="0" xr:uid="{00000000-0006-0000-0200-000001000000}">
      <text>
        <r>
          <rPr>
            <b/>
            <sz val="9"/>
            <color indexed="81"/>
            <rFont val="Segoe UI"/>
            <family val="2"/>
          </rPr>
          <t>USER1:</t>
        </r>
        <r>
          <rPr>
            <sz val="9"/>
            <color indexed="81"/>
            <rFont val="Segoe UI"/>
            <family val="2"/>
          </rPr>
          <t xml:space="preserve">
Potrebné vyplniť názvy všetkých modulov, ktoré budú v projekte dodávané. 
Moduly by mali byť tie isté ako sú definované v META IS k danému IS</t>
        </r>
      </text>
    </comment>
    <comment ref="C2" authorId="0" shapeId="0" xr:uid="{00000000-0006-0000-0200-000002000000}">
      <text>
        <r>
          <rPr>
            <b/>
            <sz val="9"/>
            <color indexed="81"/>
            <rFont val="Segoe UI"/>
            <family val="2"/>
          </rPr>
          <t>USER1:</t>
        </r>
        <r>
          <rPr>
            <sz val="9"/>
            <color indexed="81"/>
            <rFont val="Segoe UI"/>
            <family val="2"/>
          </rPr>
          <t xml:space="preserve">
Je potrebné vybrať inkrement, v ktorom bude daný modul dodaný</t>
        </r>
      </text>
    </comment>
    <comment ref="D2" authorId="0" shapeId="0" xr:uid="{00000000-0006-0000-0200-000003000000}">
      <text>
        <r>
          <rPr>
            <b/>
            <sz val="9"/>
            <color rgb="FF000000"/>
            <rFont val="Segoe UI"/>
            <family val="2"/>
            <charset val="1"/>
          </rPr>
          <t>USER1:</t>
        </r>
        <r>
          <rPr>
            <sz val="9"/>
            <color rgb="FF000000"/>
            <rFont val="Segoe UI"/>
            <family val="2"/>
            <charset val="1"/>
          </rPr>
          <t xml:space="preserve">
</t>
        </r>
        <r>
          <rPr>
            <sz val="9"/>
            <color rgb="FF000000"/>
            <rFont val="Segoe UI"/>
            <family val="2"/>
            <charset val="1"/>
          </rPr>
          <t>Jedná sa o stanovenie % pre aplikačnú podporu daného modulu, ak je aplikačná podpora relevantná</t>
        </r>
      </text>
    </comment>
    <comment ref="E2" authorId="0" shapeId="0" xr:uid="{00000000-0006-0000-0200-000004000000}">
      <text>
        <r>
          <rPr>
            <b/>
            <sz val="9"/>
            <color indexed="81"/>
            <rFont val="Segoe UI"/>
            <family val="2"/>
          </rPr>
          <t>USER1:</t>
        </r>
        <r>
          <rPr>
            <sz val="9"/>
            <color indexed="81"/>
            <rFont val="Segoe UI"/>
            <family val="2"/>
          </rPr>
          <t xml:space="preserve">
Jedná sa o stanovanie % rozvoja pre jednotlivé komponenty modulu. Rozvoj je vnímaný ako, pre aplikácie, tak aj pre SW produkty.</t>
        </r>
      </text>
    </comment>
    <comment ref="F2" authorId="0" shapeId="0" xr:uid="{00000000-0006-0000-0200-000005000000}">
      <text>
        <r>
          <rPr>
            <b/>
            <sz val="9"/>
            <color indexed="81"/>
            <rFont val="Segoe UI"/>
            <family val="2"/>
          </rPr>
          <t>USER1:</t>
        </r>
        <r>
          <rPr>
            <sz val="9"/>
            <color indexed="81"/>
            <rFont val="Segoe UI"/>
            <family val="2"/>
          </rPr>
          <t xml:space="preserve">
Jedná sa o stanovenie percenta supportov pre HW a SW produkty v danom module.</t>
        </r>
      </text>
    </comment>
    <comment ref="G2" authorId="0" shapeId="0" xr:uid="{00000000-0006-0000-0200-000006000000}">
      <text>
        <r>
          <rPr>
            <b/>
            <sz val="9"/>
            <color indexed="81"/>
            <rFont val="Segoe UI"/>
            <family val="2"/>
          </rPr>
          <t>USER1:</t>
        </r>
        <r>
          <rPr>
            <sz val="9"/>
            <color indexed="81"/>
            <rFont val="Segoe UI"/>
            <family val="2"/>
          </rPr>
          <t xml:space="preserve">
Jedná sa o stanovenie začiatku realizácie podpory alebo supportu pre daný modul. </t>
        </r>
      </text>
    </comment>
    <comment ref="K2" authorId="0" shapeId="0" xr:uid="{00000000-0006-0000-0200-000007000000}">
      <text>
        <r>
          <rPr>
            <b/>
            <sz val="9"/>
            <color indexed="81"/>
            <rFont val="Segoe UI"/>
            <family val="2"/>
          </rPr>
          <t>USER1:</t>
        </r>
        <r>
          <rPr>
            <sz val="9"/>
            <color indexed="81"/>
            <rFont val="Segoe UI"/>
            <family val="2"/>
          </rPr>
          <t xml:space="preserve">
Je potrebné stanoviť začiatok trvania daného inkrementu.
Počet inkrementov záleží od projektu a jeho náročnosti.
Formát dátumu je DD.MM.RRRR</t>
        </r>
      </text>
    </comment>
    <comment ref="M2" authorId="0" shapeId="0" xr:uid="{00000000-0006-0000-0200-000008000000}">
      <text>
        <r>
          <rPr>
            <b/>
            <sz val="9"/>
            <color indexed="81"/>
            <rFont val="Segoe UI"/>
            <family val="2"/>
          </rPr>
          <t>USER1:</t>
        </r>
        <r>
          <rPr>
            <sz val="9"/>
            <color indexed="81"/>
            <rFont val="Segoe UI"/>
            <family val="2"/>
          </rPr>
          <t xml:space="preserve">
Je potrebné stanoviť dátum ukončenia inkrementu.
Formát dátumu je DD.MM.RRRR</t>
        </r>
      </text>
    </comment>
    <comment ref="N2" authorId="0" shapeId="0" xr:uid="{00000000-0006-0000-0200-000009000000}">
      <text>
        <r>
          <rPr>
            <b/>
            <sz val="9"/>
            <color indexed="81"/>
            <rFont val="Segoe UI"/>
            <family val="2"/>
          </rPr>
          <t>USER1:</t>
        </r>
        <r>
          <rPr>
            <sz val="9"/>
            <color indexed="81"/>
            <rFont val="Segoe UI"/>
            <family val="2"/>
          </rPr>
          <t xml:space="preserve">
Predstavuje dobu trvania inkrementu v mesiacoch</t>
        </r>
      </text>
    </comment>
    <comment ref="O2" authorId="0" shapeId="0" xr:uid="{00000000-0006-0000-0200-00000A000000}">
      <text>
        <r>
          <rPr>
            <b/>
            <sz val="9"/>
            <color indexed="81"/>
            <rFont val="Segoe UI"/>
            <family val="2"/>
          </rPr>
          <t>USER1:</t>
        </r>
        <r>
          <rPr>
            <sz val="9"/>
            <color indexed="81"/>
            <rFont val="Segoe UI"/>
            <family val="2"/>
          </rPr>
          <t xml:space="preserve">
Predstavuje rok dodania modulov v danom inkremente od začiatku projektu</t>
        </r>
      </text>
    </comment>
    <comment ref="P2" authorId="0" shapeId="0" xr:uid="{00000000-0006-0000-0200-00000B000000}">
      <text>
        <r>
          <rPr>
            <b/>
            <sz val="9"/>
            <color indexed="81"/>
            <rFont val="Segoe UI"/>
            <family val="2"/>
          </rPr>
          <t>USER1:</t>
        </r>
        <r>
          <rPr>
            <sz val="9"/>
            <color indexed="81"/>
            <rFont val="Segoe UI"/>
            <family val="2"/>
          </rPr>
          <t xml:space="preserve">
Predstavuje mesiac ukončenia inkrementu od začiatku projektu</t>
        </r>
      </text>
    </comment>
  </commentList>
</comments>
</file>

<file path=xl/sharedStrings.xml><?xml version="1.0" encoding="utf-8"?>
<sst xmlns="http://schemas.openxmlformats.org/spreadsheetml/2006/main" count="2393" uniqueCount="1009">
  <si>
    <t>Názov riešenia</t>
  </si>
  <si>
    <t>Číslo projektu ITMS</t>
  </si>
  <si>
    <t>Kód Projektu a ISVS z MetaIS</t>
  </si>
  <si>
    <t>Organizácia</t>
  </si>
  <si>
    <t>Ulica</t>
  </si>
  <si>
    <t>PSČ</t>
  </si>
  <si>
    <t>Web</t>
  </si>
  <si>
    <t>IČO</t>
  </si>
  <si>
    <t>Spracovateľ</t>
  </si>
  <si>
    <t xml:space="preserve">    Titul, Meno, Priezvisko</t>
  </si>
  <si>
    <t xml:space="preserve">Kontakt na spracovateľa    </t>
  </si>
  <si>
    <t xml:space="preserve">    Email, telefón</t>
  </si>
  <si>
    <r>
      <rPr>
        <b/>
        <sz val="10"/>
        <color rgb="FF000000"/>
        <rFont val="Calibri Light"/>
        <family val="2"/>
        <charset val="238"/>
        <scheme val="major"/>
      </rPr>
      <t xml:space="preserve">KROK 1)
PRÍPRAVNÁ A INICIAČNÁ FÁZA
</t>
    </r>
    <r>
      <rPr>
        <sz val="10"/>
        <color rgb="FF000000"/>
        <rFont val="Calibri Light"/>
        <family val="2"/>
        <charset val="238"/>
        <scheme val="major"/>
      </rPr>
      <t xml:space="preserve">(obsah tvorí </t>
    </r>
    <r>
      <rPr>
        <b/>
        <sz val="10"/>
        <color rgb="FF000000"/>
        <rFont val="Calibri Light"/>
        <family val="2"/>
        <charset val="238"/>
        <scheme val="major"/>
      </rPr>
      <t>OBJEDNÁVATEĽ -</t>
    </r>
    <r>
      <rPr>
        <sz val="10"/>
        <color rgb="FF000000"/>
        <rFont val="Calibri Light"/>
        <family val="2"/>
        <charset val="238"/>
        <scheme val="major"/>
      </rPr>
      <t xml:space="preserve"> PRED spustením VO)</t>
    </r>
  </si>
  <si>
    <r>
      <t xml:space="preserve">ID 
POŽIADAVKY
</t>
    </r>
    <r>
      <rPr>
        <sz val="10"/>
        <rFont val="Calibri Light"/>
        <family val="2"/>
        <scheme val="major"/>
      </rPr>
      <t>(zvoľte si konvenciu označovania)</t>
    </r>
  </si>
  <si>
    <r>
      <t xml:space="preserve">KATEGÓRIA POŽIADAVKY
</t>
    </r>
    <r>
      <rPr>
        <sz val="10"/>
        <rFont val="Calibri Light"/>
        <family val="2"/>
        <scheme val="major"/>
      </rPr>
      <t>_funkčná požiadavka
_nefunkčná požiadavka
_technická požiadavka</t>
    </r>
  </si>
  <si>
    <t>OBLASŤ POŽIADAVKY</t>
  </si>
  <si>
    <t>NÁZOV
POŽIADAVKY</t>
  </si>
  <si>
    <t>DETAILNÝ POPIS POŽIADAVKY</t>
  </si>
  <si>
    <t>VLASTNÍK 
POŽIADAVKY</t>
  </si>
  <si>
    <r>
      <t xml:space="preserve">NÁZOV MODULU
</t>
    </r>
    <r>
      <rPr>
        <sz val="10"/>
        <rFont val="Calibri Light"/>
        <family val="2"/>
        <scheme val="major"/>
      </rPr>
      <t>(príslušnosť požiadavky k modulu)</t>
    </r>
  </si>
  <si>
    <t>ČÍSLO
INKREMENTU</t>
  </si>
  <si>
    <t>ZÁVISLOSŤ
RIZIKO
EXTERNÁ INTEGRÁCIA</t>
  </si>
  <si>
    <r>
      <t xml:space="preserve">POZNÁMKA
</t>
    </r>
    <r>
      <rPr>
        <sz val="10"/>
        <rFont val="Calibri Light"/>
        <family val="2"/>
        <scheme val="major"/>
      </rPr>
      <t>(napr. legislatívne východiská)</t>
    </r>
  </si>
  <si>
    <t>Funkcna poziadavka</t>
  </si>
  <si>
    <t>...</t>
  </si>
  <si>
    <t>Verzia dokumentu: v 1.1</t>
  </si>
  <si>
    <t xml:space="preserve">I-04 Príloha pre spracovanie Katalógu požiadaviek 
podľa vyhlášky MIRRI SR č. 401/2023 Z. z.   </t>
  </si>
  <si>
    <t>Odhadovaný počet MD na požiadavku</t>
  </si>
  <si>
    <t>Etapa realizačnej fázy</t>
  </si>
  <si>
    <t>Cena spolu v EUR s DPH</t>
  </si>
  <si>
    <t>Cena  za MD na požiadavku v EUR s DPH</t>
  </si>
  <si>
    <t xml:space="preserve">Rola </t>
  </si>
  <si>
    <t>#</t>
  </si>
  <si>
    <t>Moduly</t>
  </si>
  <si>
    <t>Inkrement</t>
  </si>
  <si>
    <t>Rok dodania</t>
  </si>
  <si>
    <t>Aplikačná podpora</t>
  </si>
  <si>
    <t>Rozvoj</t>
  </si>
  <si>
    <t>Supporty</t>
  </si>
  <si>
    <t>Rok začatia supportu / prevádzky</t>
  </si>
  <si>
    <t>MOD_01</t>
  </si>
  <si>
    <t>Modul 1</t>
  </si>
  <si>
    <t>Inkrement 1</t>
  </si>
  <si>
    <t>MOD_02</t>
  </si>
  <si>
    <t>Inkrement 2</t>
  </si>
  <si>
    <t>MOD_03</t>
  </si>
  <si>
    <t>MOD_04</t>
  </si>
  <si>
    <t>MOD_05</t>
  </si>
  <si>
    <t>MOD_06</t>
  </si>
  <si>
    <t>MOD_07</t>
  </si>
  <si>
    <t>MOD_08</t>
  </si>
  <si>
    <t>MOD_09</t>
  </si>
  <si>
    <t>MOD_10</t>
  </si>
  <si>
    <t>MOD_11</t>
  </si>
  <si>
    <t>MOD_12</t>
  </si>
  <si>
    <t>MOD_13</t>
  </si>
  <si>
    <t>MOD_14</t>
  </si>
  <si>
    <t>MOD_15</t>
  </si>
  <si>
    <t>Inkrement 3</t>
  </si>
  <si>
    <t>Inkrement 4</t>
  </si>
  <si>
    <t>Inkrement 5</t>
  </si>
  <si>
    <t>Inkrement 6</t>
  </si>
  <si>
    <t>Inkrement 7</t>
  </si>
  <si>
    <t>Inkrement 8</t>
  </si>
  <si>
    <t>Inkrement 9</t>
  </si>
  <si>
    <t>Inkrement 10</t>
  </si>
  <si>
    <t>Inkrement 11</t>
  </si>
  <si>
    <t>Inkrement 12</t>
  </si>
  <si>
    <t>Inkrement 13</t>
  </si>
  <si>
    <t>Inkrement 14</t>
  </si>
  <si>
    <t>Inkrement 15</t>
  </si>
  <si>
    <t># Inkrementu</t>
  </si>
  <si>
    <t>Začiatok</t>
  </si>
  <si>
    <t>Rok</t>
  </si>
  <si>
    <t>Koniec</t>
  </si>
  <si>
    <t>Trvanie v mesiacoch</t>
  </si>
  <si>
    <t>Mesiacov od začiatku</t>
  </si>
  <si>
    <t>*Pre projekty nad  1 000 000 EUR je Katalóg požiadaviek súčasťou výstupu M-05 Analýza nákladov a prínosov.</t>
  </si>
  <si>
    <t>*Pre projekty do 1 000 000 EUR vrátane môže žiadateľ za účelom vyplnenia/predloženia Katalógu požiadaviek namiesto tohto dokumentu taktiež využiť šablónu pre výstup M-05 Analýza nákladov a prínosov a vyplniť všetky relevantné hárky.</t>
  </si>
  <si>
    <t>*V prípravnej a iniciačnej fáze žiadateľ vypĺňa zelenú sekciu/žlté polia. Zároveň pre projekty/zmenové požiadavky do 1 000 000 EUR vrátane pripomíname povinnosť vypracovať štruktúrovaný rozpočet  v manažérskom výstupe I-02 Projektový zámer.</t>
  </si>
  <si>
    <t>NFP_1</t>
  </si>
  <si>
    <t>Ne-Funkcna poziadavka</t>
  </si>
  <si>
    <t>Systém</t>
  </si>
  <si>
    <t>NFP_2</t>
  </si>
  <si>
    <t>Rozhranie s aplikačnými a koncovými službami bude v slovenskom a anglickom jazyku s možnosťou editovania jazykových verzií a labelov</t>
  </si>
  <si>
    <t>TP_1</t>
  </si>
  <si>
    <t>Technicka poziadavka</t>
  </si>
  <si>
    <t>Všetky služby budú umiestnené vo vládnom cloude</t>
  </si>
  <si>
    <t>TP_2</t>
  </si>
  <si>
    <t>API musí podporovať autentifikáciu (OAuth 2.0 alebo JWT) a rate-limiting na ochranu pred DDoS útokmi.</t>
  </si>
  <si>
    <t>NFP_3</t>
  </si>
  <si>
    <t>Integrácie s portálmi</t>
  </si>
  <si>
    <t>NFP_4</t>
  </si>
  <si>
    <t>Dáta</t>
  </si>
  <si>
    <t>NFP_5</t>
  </si>
  <si>
    <t>Dáta z koncových služieb budú ukladané v databáze platformy.</t>
  </si>
  <si>
    <t>NFP_7</t>
  </si>
  <si>
    <t>NFP_8</t>
  </si>
  <si>
    <t>Používateľská skúsenosť</t>
  </si>
  <si>
    <t>NFP_9</t>
  </si>
  <si>
    <t>Formuláre</t>
  </si>
  <si>
    <t>Formuláre sa budú môcť skladať zo všetkých štandardných prvkov pre tvorbu formulárov z IDSK</t>
  </si>
  <si>
    <t>NFP_10</t>
  </si>
  <si>
    <t>Práca s normami si vyžaduje používanie špecifických znakov, pri formulároch, či zobrazeniach je potrebné zabezpečiť používanie špeciálnych znakov ako napr.: horný index, dolný index, matematické a výpočtové znaky, symboly alfa, beta...)</t>
  </si>
  <si>
    <t>TP_3</t>
  </si>
  <si>
    <t>Požiadavka na kód</t>
  </si>
  <si>
    <t>Objednávateľ uprednostňuje open-source komponenty s aktívnou komunitou a podporou.</t>
  </si>
  <si>
    <t>TP_4</t>
  </si>
  <si>
    <t>Pravidelná kontrola zraniteľností v kóde bude pomocou CI/CD nástrojov (napr. GitHub Actions, GitLab CI).</t>
  </si>
  <si>
    <t>TP_5</t>
  </si>
  <si>
    <t>Výkonnosť</t>
  </si>
  <si>
    <t>Systém musí byť schopný spracovať:
500 – 1 000 žiadostí mesačne.
Súbežnú prácu minimálne 500 používateľov.
Maximálna odozva systému na akciu: 500 milisekúnd pri bežnej záťaži na bežnú akciu. Pri náročnejších vyhľadávaniach veľkých dát max.  3-5 sekúnd na odozvu.</t>
  </si>
  <si>
    <t>TP_6</t>
  </si>
  <si>
    <t>Použitie nástrojov ako Redis alebo Memcached na zníženie zaťaženia databázy a zrýchlenie opakujúcich sa požiadaviek.</t>
  </si>
  <si>
    <t>TP_7</t>
  </si>
  <si>
    <t>Požiadavky na infraštruktúru</t>
  </si>
  <si>
    <t>TP_8</t>
  </si>
  <si>
    <t>TP_9</t>
  </si>
  <si>
    <t>Informačné systémy budú využívať kontajnerizáciu pre cloud read a zároveň dodávateľ zabezpečí orchestráciu kontajnerov prostredníctvom napr. kubernetes.</t>
  </si>
  <si>
    <t>TP_10</t>
  </si>
  <si>
    <t>TP_11</t>
  </si>
  <si>
    <t>Požidavky na sieť a komunikáciu</t>
  </si>
  <si>
    <t>Všetky interné aj verejné komunikáie musia byť šifrované pomocou HTTPS minimálne TLS 1.3</t>
  </si>
  <si>
    <t>TP_12</t>
  </si>
  <si>
    <t>Dostupnosť</t>
  </si>
  <si>
    <t>Minimálna dostupnosť platformy: 98,5 % (SLA).
Plánované odstávky maximálne 1 hodina mesačne.</t>
  </si>
  <si>
    <t>TP_13</t>
  </si>
  <si>
    <t>Automatické zálohy denne musia pokrývať: Databázu, aplikačný kód, konfiguračné súbory.</t>
  </si>
  <si>
    <t>TP_14</t>
  </si>
  <si>
    <t>Zálohy musia byť uchovávané na dvoch rôznych miestach (on-premise a cloud).</t>
  </si>
  <si>
    <t>TP_15</t>
  </si>
  <si>
    <t>Automatické denné zálohy aplikácie a databázy s možnosťou obnovy do 24 hodín.</t>
  </si>
  <si>
    <t>TP_16</t>
  </si>
  <si>
    <t>Dodávateľ zabezpečí integrované nástroje na monitoring výkonu a bezpečnosti (napr. Prometheus, Grafana). Notifikácie budú zabezpečené cez e-mail alebo iné kanály v prípade prekročenia prahových hodnôt.</t>
  </si>
  <si>
    <t>TP_17</t>
  </si>
  <si>
    <t>Bezpečnosť</t>
  </si>
  <si>
    <t>Ochrana osobných údajov v súlade s GDPR:
Šifrovanie prenášaných údajov (TLS).
Šifrovanie uložených údajov (AES-256). Hlavne pri normách ako hlavných produktoch ÚNMS SR.
Zabezpečenie proti neoprávnenému prístupu:
Ochrana pred brute force útokmi (napr. limit pokusov o prihlásenie).
Negenerické url pre prihlasovanie
Zapracovanie nedostatkov po penetračnom testovaní</t>
  </si>
  <si>
    <t>TP_18</t>
  </si>
  <si>
    <t>Automatické testovanie bezpečnosti API (napr. OWASP ZAP).</t>
  </si>
  <si>
    <t>TP_19</t>
  </si>
  <si>
    <t xml:space="preserve">Informačný systém bude integrovaný do centrálneho systému na vyhodncovanie a monitorovanie výpočtových prostriedkov. (napr. Zabbix alebo iné) </t>
  </si>
  <si>
    <t>TP_20</t>
  </si>
  <si>
    <t>Škálovateľnosť</t>
  </si>
  <si>
    <t>Riešenie musí byť modulárne, aby umožňovalo jednoduché pridávanie nových funkcií bez zásadných zásahov do architektúry. Systém musí umožňovať jednoduché rozšírenie:
Pridanie nových formulárov a služieb.
Rozšírenie kapacity používateľov a ukladania dokumentov.</t>
  </si>
  <si>
    <t>TP_21</t>
  </si>
  <si>
    <t>Integrácie</t>
  </si>
  <si>
    <t>TP_22</t>
  </si>
  <si>
    <t>TP_23</t>
  </si>
  <si>
    <t>TP_24</t>
  </si>
  <si>
    <t>TP_25</t>
  </si>
  <si>
    <t>Podpora pre integráciu externých API (napr. notifikačný systém, číselníky).
Možnosť pripojenia k národným systémom (napr. eIDAS).</t>
  </si>
  <si>
    <t>TP_26</t>
  </si>
  <si>
    <t>Pre integrácie s inými informačnými systémami sa bude využívať REST/GraphQL API</t>
  </si>
  <si>
    <t>NFP_11</t>
  </si>
  <si>
    <t>Filter</t>
  </si>
  <si>
    <t xml:space="preserve">Filter bude schopný vyhľadávať vo vlastných atribútoch entity ale aj v jej nevlastných atribútoch iných prepojených entít cez referenčný atribút </t>
  </si>
  <si>
    <t>FP_1</t>
  </si>
  <si>
    <t>FP_2</t>
  </si>
  <si>
    <t>Kontextové okná</t>
  </si>
  <si>
    <t>Systém umožní aktivovanie kontextových okien na rôzne eventy a buttony ako (odoslať, uložiť, publikovať..) v zmysle "ste si istý, že chcete odoslať formulár a pod. "</t>
  </si>
  <si>
    <t>FP_3</t>
  </si>
  <si>
    <t>Správa používateľov</t>
  </si>
  <si>
    <t>Registrácia používateľov</t>
  </si>
  <si>
    <t>Registrácia bude prebiehať automaticky z číselníka zainteresovaných osôb po pridaní nového záznamu.
Počet používateľov: až 50 000.</t>
  </si>
  <si>
    <t>FP_4</t>
  </si>
  <si>
    <t xml:space="preserve">Po pridaní do číselníka zainteresovaných osôb sa aktivuje účet na prihlásenie s určenými právami pre zainteresovanú osobu </t>
  </si>
  <si>
    <t>FP_5</t>
  </si>
  <si>
    <t>Notifikácie</t>
  </si>
  <si>
    <t>Pri aktivácii účtu príde používateľovi na email notifikácia s linkom na prvé prihlásenie</t>
  </si>
  <si>
    <t>FP_6</t>
  </si>
  <si>
    <t>Prihlásenie (Autentifikácia a autorizácia používateľov)</t>
  </si>
  <si>
    <t>Pri prvom prihlásení systém ponúkne vytvorenie nového hesla a umožní vstup do systému. Pri opakovanom umožní reset hesla v prípade zabudnúteho hesla.</t>
  </si>
  <si>
    <t>FP_7</t>
  </si>
  <si>
    <t>Dvojfaktorová autentifikácia (napr. SMS/e-mail).
Počet autentifikačných metód: 2 (heslo + 2FA).</t>
  </si>
  <si>
    <t>Podpora jednotného prihlasovania (SSO) cez eID/eIDAS a prepojenie s existujúcim účtom podľa identifikátorov.</t>
  </si>
  <si>
    <t>FP_8</t>
  </si>
  <si>
    <t>FP_9</t>
  </si>
  <si>
    <t xml:space="preserve">Synchronizácia s LDAP </t>
  </si>
  <si>
    <t>Používateľské účty budú synchronizované s LDAPmi ÚNMS SR na základe kritérií. Max 3 LDAPy a max 10 kritérií (napr. zamestnanci z jedného LDAP, ostatní používatelia z iných webových sídiel UNMS SR kde už účet majú, aplikovanie princípu "jedenkrát a dosť")</t>
  </si>
  <si>
    <t>FP_10</t>
  </si>
  <si>
    <t>Roly a oprávnenia</t>
  </si>
  <si>
    <t>Konfigurovateľné oprávnenia pre čítanie, zapisovanie a správu obsahu. Čítanie, zapisovanie a správa obsahu bude závisieť aj od kroku procesu, v ktorom sa daná entita pre CRUD operácie nachádza.
Atribútová kontrola prístupu (200 typov dokumentov/náhľadov).</t>
  </si>
  <si>
    <t>FP_11</t>
  </si>
  <si>
    <t>Audit a logy</t>
  </si>
  <si>
    <t>Sledovanie všetkých akcií v systéme (napr. odoslanie žiadosti, vloženie odpovede, zmena stavu).
Záznam údajov o čase, používateľovi a vykonanej akcii. Požadujeme centrálnu databázu logov s evidenciou do 20 atribútov.</t>
  </si>
  <si>
    <t>FP_12</t>
  </si>
  <si>
    <t>Notifikácie emailom</t>
  </si>
  <si>
    <t xml:space="preserve">Nastavenie notifikácie z workflowu koncových služieb, registrácie, prihlasovania, udeľovania práv na emaily používateľov alebo kópie emailov (počet pevných adries do 50) do 50 notifikácií na základe analýzy </t>
  </si>
  <si>
    <t>FP_13</t>
  </si>
  <si>
    <t xml:space="preserve">Push notifikácie v platforme </t>
  </si>
  <si>
    <t>Systém umožní zobrazovať push notifikácie z workflowu koncových služieb v platforme pomocou ikony. Notifikácie budú mať prelinky na agendy a na rôzne entity a evetny na ktoré upzorňujú.</t>
  </si>
  <si>
    <t>FP_14</t>
  </si>
  <si>
    <t>Pohľady</t>
  </si>
  <si>
    <t xml:space="preserve">Pohľad na akúkoľvek entitu </t>
  </si>
  <si>
    <t>Do 300 rôznych pohľadov kde každý z nich bude obsahovať do 200 atribútov s dynamickym prepojenim (link na entitu) podľa kritérií.</t>
  </si>
  <si>
    <t>FP_15</t>
  </si>
  <si>
    <t>Filtre</t>
  </si>
  <si>
    <t>Systém umožní uložiť šablónu nastavenia filtrov do sekcie "obľúbené" v profile používateľa, kde sa neskôr bude môcť používateľ vrátiť k týmto výsledkom vyhľadávania</t>
  </si>
  <si>
    <t>FP_16</t>
  </si>
  <si>
    <t xml:space="preserve">Dynamické filtrovanie (napr. podľa typu normy, odvetvia) a iných atribútov kde v každom filtry môže byť do 50 atribútov pre kritériá vyhľadávania. Do 50 filtrov.
Filtre môžu byť zostavené z rôznych typov polí (text, select, kalendár...) typov polí môže byť do 20 - výsledné konkrétne filtre pre každý set kritérií budú definované v analýze DNR
Typy polí text budú umožňovať fulltextové vyhľadávanie alebo špecificky presné vyhľadávania.  </t>
  </si>
  <si>
    <t>NFP_12</t>
  </si>
  <si>
    <t>Tlačidlo vymazanie filtra</t>
  </si>
  <si>
    <t>FP_17</t>
  </si>
  <si>
    <t xml:space="preserve">Zapamätať hodnoty filtrovania v medzipamäti pri jednom sedení </t>
  </si>
  <si>
    <t>FP_18</t>
  </si>
  <si>
    <t>Úlohy</t>
  </si>
  <si>
    <t>Manažment úloh</t>
  </si>
  <si>
    <t>Systém umožní vytváranie nových úloh so všetkými potrebnými atribútmi (názov, popis, termín, priorita, priradená osoba, priradená skupina). Používateľ môže upraviť existujúce úlohy vrátane ich atribútov. Systém umožní mazanie úloh s potvrdením používateľa.</t>
  </si>
  <si>
    <t>FP_19</t>
  </si>
  <si>
    <t>Manažment kategórií úloh</t>
  </si>
  <si>
    <t>Systém umožní manažment kategórií úloh do 100 kategórií a umožní vybrať z kategórií podľa aplikačných či koncových služieb.</t>
  </si>
  <si>
    <t>FP_20</t>
  </si>
  <si>
    <t>Pridelenie úloh</t>
  </si>
  <si>
    <t>Možnosť priradiť úlohy konkrétnym používateľom alebo kategóriám používateľov.</t>
  </si>
  <si>
    <t>FP_21</t>
  </si>
  <si>
    <t>Sledovanie stavu úloh</t>
  </si>
  <si>
    <t>Systém umožní sledovať stav úloh (napr. nové, v riešení, dokončené). Do 10 stavov.</t>
  </si>
  <si>
    <t>FP_23</t>
  </si>
  <si>
    <t>Notifikácie o zmene stavu</t>
  </si>
  <si>
    <t>Používateľ dostane notifikáciu, keď sa zmení stav úlohy.</t>
  </si>
  <si>
    <t>FP_24</t>
  </si>
  <si>
    <t>Aktivity v rámci úloh</t>
  </si>
  <si>
    <t>FP_25</t>
  </si>
  <si>
    <t>Hlasovanie</t>
  </si>
  <si>
    <t>Možnosť vytvárať hlasovania</t>
  </si>
  <si>
    <t>Zodpovedná osoba môže vytvoriť hlasovanie.</t>
  </si>
  <si>
    <t>FP_26</t>
  </si>
  <si>
    <t>Použitie šablóny</t>
  </si>
  <si>
    <t>Možnosť vybrať existujúcu šablónu hlasovania alebo vytvoriť vlastnú (otázky a možné odpovede).</t>
  </si>
  <si>
    <t>FP_27</t>
  </si>
  <si>
    <t>Nastavenie termínov</t>
  </si>
  <si>
    <t>Zodpovedná osoba určí termíny pre zainteresované strany na odhlasovanie.</t>
  </si>
  <si>
    <t>NFP_13</t>
  </si>
  <si>
    <t>Uzavretie hlasovania</t>
  </si>
  <si>
    <t>Po ukončení hlasovania nebude možné podať pripomienky ani hlasovať.</t>
  </si>
  <si>
    <t>FP_28</t>
  </si>
  <si>
    <t>Archív hlasovaní</t>
  </si>
  <si>
    <t>FP_29</t>
  </si>
  <si>
    <t>Notifikácie o hlasovaní</t>
  </si>
  <si>
    <t>Systém umožní poslať notifikáciu o spustenom hlasovaní zainteresovaným osobám/skupinám.</t>
  </si>
  <si>
    <t>FP_30</t>
  </si>
  <si>
    <t>Zobrazenie výsledkov</t>
  </si>
  <si>
    <t>Systém poskytne prehľadné zobrazenie výsledkov hlasovania (napr. grafy, tabuľky).</t>
  </si>
  <si>
    <t>FP_31</t>
  </si>
  <si>
    <t>Prístup k hlasovaniu</t>
  </si>
  <si>
    <t>Len oprávnené osoby môžu vytvárať, upravovať alebo hlasovať v príslušných hlasovaniach.</t>
  </si>
  <si>
    <t>NFP_14</t>
  </si>
  <si>
    <t>Dostupnosť hlasovania</t>
  </si>
  <si>
    <t>Hlasovanie bude dostupné vo všetkých moduloch PoSS (najmä v úlohách...)</t>
  </si>
  <si>
    <t>NFP_15</t>
  </si>
  <si>
    <t>DataView / Výpis dát</t>
  </si>
  <si>
    <t>Dynamické tabuľky</t>
  </si>
  <si>
    <t>FP_32</t>
  </si>
  <si>
    <t>Uloženie preferencií zobrazenia</t>
  </si>
  <si>
    <t>Používateľ si môže uložiť svoje nastavenia zobrazenia stĺpcov.</t>
  </si>
  <si>
    <t>FP_33</t>
  </si>
  <si>
    <t>Možnosť hromadných operácií</t>
  </si>
  <si>
    <t>Používateľ môže vykonávať hromadné úpravy alebo vymazanie záznamov. Checkboxové označovanie.</t>
  </si>
  <si>
    <t>NFP_16</t>
  </si>
  <si>
    <t>Dynamické filtre</t>
  </si>
  <si>
    <t>Možnosť filtrovania údajov v tabuľkách podľa rôznych parametrov.</t>
  </si>
  <si>
    <t>FP_34</t>
  </si>
  <si>
    <t>Zoradenie údajov</t>
  </si>
  <si>
    <t>Používateľ môže zoradiť údaje podľa ľubovoľného stĺpca (vzostupne/zostupne).</t>
  </si>
  <si>
    <t>NFP_17</t>
  </si>
  <si>
    <t>Export údajov</t>
  </si>
  <si>
    <t>Podpora exportu tabuľkových údajov do formátov XLSX, CSV, PDF.</t>
  </si>
  <si>
    <t>NFP_18</t>
  </si>
  <si>
    <t>Prispôsobenie zobrazenia</t>
  </si>
  <si>
    <t>Automatické prispôsobenie tabuľky rôznym veľkostiam obrazoviek.</t>
  </si>
  <si>
    <t>FP_35</t>
  </si>
  <si>
    <t>Kalendár</t>
  </si>
  <si>
    <t>Prepojenie</t>
  </si>
  <si>
    <t>NFP_19</t>
  </si>
  <si>
    <t>Viacero režimov zobrazenia</t>
  </si>
  <si>
    <t>Podpora mesačného, týždenného a denného pohľadu na kalendár. Úlohy a udalosti sú farebne odlíšené podľa stavu a typu.</t>
  </si>
  <si>
    <t>FP_36</t>
  </si>
  <si>
    <t>Vytváranie a úprava udalostí</t>
  </si>
  <si>
    <t>Používateľ môže pridávať, upravovať a mazať udalosti v kalendári. Systém bude automaticky vytvárať udalosti z modulu úloh. Možnosť opakovaných udalostí (denne, týždenne, mesačne).</t>
  </si>
  <si>
    <t>FP_37</t>
  </si>
  <si>
    <t>Načasovanie úloh v kalendári</t>
  </si>
  <si>
    <t>Používateľ môže priradiť úlohy k konkrétnemu dátumu a času.</t>
  </si>
  <si>
    <t>FP_38</t>
  </si>
  <si>
    <t>Automatické pripomienky</t>
  </si>
  <si>
    <t>Systém generuje notifikácie o nadchádzajúcich udalostiach a úlohách.</t>
  </si>
  <si>
    <t>FP_39</t>
  </si>
  <si>
    <t>Nastavenie času notifikácie</t>
  </si>
  <si>
    <t>Používateľ môže určiť, kedy má byť odoslaná notifikácia pred udalosťou.</t>
  </si>
  <si>
    <t>FP_40</t>
  </si>
  <si>
    <t>Prepojenie na modul úloh</t>
  </si>
  <si>
    <t>Úlohy vytvorené v kalendári sa automaticky synchronizujú s modulom úloh.</t>
  </si>
  <si>
    <t>FP_41</t>
  </si>
  <si>
    <t>Zdieľanie kalendára</t>
  </si>
  <si>
    <t>Možnosť zdieľať kalendár s inými používateľmi alebo tímami.</t>
  </si>
  <si>
    <t>FP_42</t>
  </si>
  <si>
    <t>Správa oprávnení</t>
  </si>
  <si>
    <t>Administrátor môže nastavovať oprávnenia pre čítanie, úpravy a mazanie udalostí.</t>
  </si>
  <si>
    <t>FP_43</t>
  </si>
  <si>
    <t>Schvaľovací proces</t>
  </si>
  <si>
    <t>Viacúrovňový schvaľovací proces</t>
  </si>
  <si>
    <t>Systém umožní schvaľovanie do 5 úrovní s rôznymi oprávneniami.</t>
  </si>
  <si>
    <t>FP_44</t>
  </si>
  <si>
    <t>Zaslanie na schválenie</t>
  </si>
  <si>
    <t>Používateľ môže odoslať entitu alebo zostavu na schválenie.</t>
  </si>
  <si>
    <t>FP_45</t>
  </si>
  <si>
    <t>Vrátenie na dopracovanie</t>
  </si>
  <si>
    <t>Možnosť vrátiť entitu na úpravu s komentárom od schvaľovateľa.</t>
  </si>
  <si>
    <t>FP_46</t>
  </si>
  <si>
    <t>Postúpenie inej osobe</t>
  </si>
  <si>
    <t>Schvaľovateľ môže postúpiť žiadosť inému schvaľovateľovi. Systém umožní vykonať postúpenie žiadosti/podnetu/úlohy zodpovednej osobe. Podľa príslušných rolí bude možné postúpiť/určiť zodpovednú osobu na spracovanie (výber z číselníka). Žiadosť/podnet/úloha sa presunie zodpovednej osobe do zásobníka a príslušnej oblasti/sekcie/záložke/module.</t>
  </si>
  <si>
    <t>FP_47</t>
  </si>
  <si>
    <t>Zastupovanie</t>
  </si>
  <si>
    <t>Systém umožní dočasné nastavenie náhradníka pre schvaľovanie.</t>
  </si>
  <si>
    <t>FP_48</t>
  </si>
  <si>
    <t>Schválenie a uzamknutie entity</t>
  </si>
  <si>
    <t>Po schválení sa entita uzamkne a nie je možné ju upravovať.</t>
  </si>
  <si>
    <t>NFP_20</t>
  </si>
  <si>
    <t>Odosielanie notifikácií</t>
  </si>
  <si>
    <t>Používateľ dostane notifikáciu pri každom kroku schvaľovacieho procesu.</t>
  </si>
  <si>
    <t>FP_49</t>
  </si>
  <si>
    <t>História schvaľovania</t>
  </si>
  <si>
    <t>Každý krok schvaľovania sa loguje vrátane dátumu, času a schvaľovateľa.</t>
  </si>
  <si>
    <t>FP_50</t>
  </si>
  <si>
    <t>Oprávnenia na schvaľovanie</t>
  </si>
  <si>
    <t>Len vybrané role môžu vykonávať schvaľovacie operácie.</t>
  </si>
  <si>
    <t>FP_51</t>
  </si>
  <si>
    <t>Vizualizácia schvaľovacieho procesu</t>
  </si>
  <si>
    <t>Systém zobrazí prehľadný stav schvaľovania s označením aktuálneho kroku.</t>
  </si>
  <si>
    <t>FP_52</t>
  </si>
  <si>
    <t>Číselníky</t>
  </si>
  <si>
    <t>Vytváranie číselníkov</t>
  </si>
  <si>
    <t>Používateľ môže vytvárať nové číselníky s definovanými atribútmi a vkladať do nich záznamy</t>
  </si>
  <si>
    <t>NFP_21</t>
  </si>
  <si>
    <t>Možnosť prepojenia entít číselníkov aj rekurzívne, prostredníctvom referenčného atribútu.</t>
  </si>
  <si>
    <t>FP_53</t>
  </si>
  <si>
    <t>Úprava existujúcich číselníkov</t>
  </si>
  <si>
    <t>Možnosť upravovať názov, hodnoty a atribúty existujúcich číselníkov.</t>
  </si>
  <si>
    <t>FP_54</t>
  </si>
  <si>
    <t>Mazanie číselníkov</t>
  </si>
  <si>
    <t>Používateľ môže odstrániť číselník, ak nie je v aktívnom používaní.</t>
  </si>
  <si>
    <t>FP_55</t>
  </si>
  <si>
    <t>Prepojenie číselníkov</t>
  </si>
  <si>
    <t>Možnosť definovať vzťahy medzi rôznymi číselníkmi.</t>
  </si>
  <si>
    <t>FP_56</t>
  </si>
  <si>
    <t>Vytváranie podčíselníkov</t>
  </si>
  <si>
    <t>Používateľ môže vytvárať hierarchické podčíselníky pod hlavnými číselníkmi.</t>
  </si>
  <si>
    <t>FP_57</t>
  </si>
  <si>
    <t>Úprava podčíselníkov</t>
  </si>
  <si>
    <t>Možnosť upraviť atribúty a hodnoty podčíselníkov.</t>
  </si>
  <si>
    <t>FP_58</t>
  </si>
  <si>
    <t>Mazanie podčíselníkov</t>
  </si>
  <si>
    <t>Používateľ môže odstrániť podčíselník, ak nie je v aktívnom používaní.</t>
  </si>
  <si>
    <t>FP_59</t>
  </si>
  <si>
    <t>História zmien</t>
  </si>
  <si>
    <t>Systém uchováva históriu zmien v číselníkoch a podčíselníkoch.</t>
  </si>
  <si>
    <t>FP_60</t>
  </si>
  <si>
    <t>Export a import číselníkov</t>
  </si>
  <si>
    <t>Používateľ môže exportovať/importovať číselníky vo formátoch CSV, XML, XLSX.</t>
  </si>
  <si>
    <t>NFP_22</t>
  </si>
  <si>
    <t>Oprávnenia na správu číselníkov</t>
  </si>
  <si>
    <t>Len oprávnené osoby môžu vytvárať, upravovať a mazať číselníky a podčíselníky.</t>
  </si>
  <si>
    <t>FP_61</t>
  </si>
  <si>
    <t>DMS</t>
  </si>
  <si>
    <t>Nahrávanie dokumentov</t>
  </si>
  <si>
    <t>Používateľ môže nahrávať dokumenty vo formátoch PDF, DOCX, XLSX a XML, JPG, PNG, BMP, ZIP, RAR, EML</t>
  </si>
  <si>
    <t>FP_62</t>
  </si>
  <si>
    <t>Úprava metadát dokumentov</t>
  </si>
  <si>
    <t>Používateľ môže upraviť názov, popis, kategóriu a iné atribúty dokumentu.</t>
  </si>
  <si>
    <t>FP_63</t>
  </si>
  <si>
    <t>Mazanie dokumentov</t>
  </si>
  <si>
    <t>Možnosť odstrániť dokument so záznamom o odstránení v histórii.</t>
  </si>
  <si>
    <t>FP_64</t>
  </si>
  <si>
    <t>História verzií</t>
  </si>
  <si>
    <t>Systém uchováva všetky predchádzajúce verzie dokumentov.</t>
  </si>
  <si>
    <t>FP_65</t>
  </si>
  <si>
    <t>Fulltextové vyhľadávanie</t>
  </si>
  <si>
    <t>Používateľ môže vyhľadávať dokumenty podľa obsahu, názvu alebo metadát.</t>
  </si>
  <si>
    <t>FP_66</t>
  </si>
  <si>
    <t>Kategorizácia dokumentov</t>
  </si>
  <si>
    <t>Možnosť triediť dokumenty podľa kategórií a tagov.</t>
  </si>
  <si>
    <t>FP_67</t>
  </si>
  <si>
    <t>Prístupové oprávnenia</t>
  </si>
  <si>
    <t>Definovanie oprávnení na čítanie, úpravu a mazanie dokumentov podľa rolí používateľov.</t>
  </si>
  <si>
    <t>FP_68</t>
  </si>
  <si>
    <t>Prepojenie dokumentov s procesmi</t>
  </si>
  <si>
    <t>Možnosť priradiť dokumenty k úlohám, schvaľovacím procesom a agendám.</t>
  </si>
  <si>
    <t>FP_69</t>
  </si>
  <si>
    <t>Online komentovanie</t>
  </si>
  <si>
    <t>Systém umožní online komentovanie súborov (vstup WORD, PDF, XLSX) s uložením komentárov a s evidenciou času a používateľa ako autora.</t>
  </si>
  <si>
    <t>FP_70</t>
  </si>
  <si>
    <t>Systém umožní nastaviť časový interval pre online komentovanie, po jeho vypršaní bude prístupný náhľad ale nebude možné komentovať.</t>
  </si>
  <si>
    <t>FP_71</t>
  </si>
  <si>
    <t>Exporty</t>
  </si>
  <si>
    <t>Export do CSV</t>
  </si>
  <si>
    <t>Používateľ môže exportovať filtrované dáta do formátu CSV s podporou rôznych oddeľovačov (napr. čiarka, bodkočiarka).</t>
  </si>
  <si>
    <t>FP_72</t>
  </si>
  <si>
    <t>Export do XLSX</t>
  </si>
  <si>
    <t>Používateľ môže exportovať filtrované dáta do formátu XLSX so zachovaním formátovania a štruktúry.</t>
  </si>
  <si>
    <t>FP_73</t>
  </si>
  <si>
    <t>Výber stĺpcov na export</t>
  </si>
  <si>
    <t>Používateľ si môže vybrať, ktoré stĺpce majú byť zahrnuté do exportovaného súboru z daného odfiltrovaného pohľadu (dataview)</t>
  </si>
  <si>
    <t>NFP_23</t>
  </si>
  <si>
    <t>Export všetkých strán filtrov</t>
  </si>
  <si>
    <t>Systém umožní exportovať dáta z viacerých strán tabuliek bez potreby manuálneho načítania.</t>
  </si>
  <si>
    <t>NFP_24</t>
  </si>
  <si>
    <t>Uloženie exportovaných súborov</t>
  </si>
  <si>
    <t>Používateľ môže stiahnuť súbor lokálne alebo ho uložiť do interného úložiska systému.</t>
  </si>
  <si>
    <t>FP_74</t>
  </si>
  <si>
    <t xml:space="preserve">Šablóny exportov </t>
  </si>
  <si>
    <t>FP_75</t>
  </si>
  <si>
    <t>Názov exportovaného súboru</t>
  </si>
  <si>
    <t>Systém automaticky vygeneruje názov súboru podľa dátumu a názvu filtra.</t>
  </si>
  <si>
    <t>NFP_25</t>
  </si>
  <si>
    <t>Zachovanie formátovania</t>
  </si>
  <si>
    <t>Exportované súbory zachovajú číselné, dátumové a textové formátovanie z tabuľky.</t>
  </si>
  <si>
    <t>FP_76</t>
  </si>
  <si>
    <t>Podpora veľkých datasetov</t>
  </si>
  <si>
    <t>Systém musí umožniť export dátových množín s veľkosťou až 100 000 záznamov.</t>
  </si>
  <si>
    <t>FP_77</t>
  </si>
  <si>
    <t>Export s metadátami</t>
  </si>
  <si>
    <t>Možnosť zahrnúť do exportovaného súboru aj metadáta o filtrovaní (napr. použité filtre, dátum exportu).</t>
  </si>
  <si>
    <t>NFP_26</t>
  </si>
  <si>
    <t>Recenzný proces</t>
  </si>
  <si>
    <t>Zber pripomienok z viacerých zdrojov</t>
  </si>
  <si>
    <t>Systém umožní prijímať pripomienky z formulárov na rôznych webových sídlach ÚNMS SR tak metadáta, dáta z formulárov ako aj ich prílohy. Z akých je popísané v aplikačných službách.</t>
  </si>
  <si>
    <t>FP_78</t>
  </si>
  <si>
    <t>Štruktúrované formuláre</t>
  </si>
  <si>
    <t>Každá pripomienka bude obsahovať definované polia (názov normy, typ pripomienky, opis, navrhovaná zmena). Do 50 atribútov.</t>
  </si>
  <si>
    <t>FP_79</t>
  </si>
  <si>
    <t>Evidencia všetkých pripomienok</t>
  </si>
  <si>
    <t>Všetky prijaté pripomienky budú evidované v systéme a priradené k príslušným normám.</t>
  </si>
  <si>
    <t>FP_80</t>
  </si>
  <si>
    <t>Možnosť kategorizácie pripomienok</t>
  </si>
  <si>
    <t>Používateľ môže kategorizovať pripomienky podľa ich závažnosti a typu.</t>
  </si>
  <si>
    <t>FP_81</t>
  </si>
  <si>
    <t>Priradenie pripomienok zodpovedným osobám</t>
  </si>
  <si>
    <t>Každá pripomienka bude automaticky alebo manuálne priradená konkrétnemu zodpovednej osobe ako úloha pomocou  modulu úloh.</t>
  </si>
  <si>
    <t>FP_82</t>
  </si>
  <si>
    <t>Stavy pripomienok</t>
  </si>
  <si>
    <t>Systém eviduje stavy pripomienok (nová, v riešení, schválená, zamietnutá, uzavretá).</t>
  </si>
  <si>
    <t>FP_83</t>
  </si>
  <si>
    <t>Online pripomienkovanie</t>
  </si>
  <si>
    <t>Zainteresované strany môžu pridávať komentáre k jednotlivým pripomienkam v rámci recenzného procesu.</t>
  </si>
  <si>
    <t>FP_84</t>
  </si>
  <si>
    <t>Schvaľovanie a uzatvorenie pripomienky</t>
  </si>
  <si>
    <t>Zainteresované strany/Zodpovedná osoba môžu pripomienku schváliť, zamietnuť alebo vyžiadať doplňujúce informácie.</t>
  </si>
  <si>
    <t>FP_85</t>
  </si>
  <si>
    <t>Automatické notifikácie</t>
  </si>
  <si>
    <t>Systém bude posielať notifikácie o zmene stavu pripomienky zainteresovaným stranám.</t>
  </si>
  <si>
    <t>FP_86</t>
  </si>
  <si>
    <t>Evidencia zmien</t>
  </si>
  <si>
    <t>Každá zmena v stave pripomienky bude zaznamenaná s časovou pečiatkou a menom používateľa.</t>
  </si>
  <si>
    <t>FP_87</t>
  </si>
  <si>
    <t>Generovanie prehľadov</t>
  </si>
  <si>
    <r>
      <rPr>
        <sz val="10"/>
        <rFont val="Calibri Light"/>
        <family val="2"/>
        <charset val="1"/>
      </rPr>
      <t>Zodpovedná osoba môže generovať reporty o počte a stave pripomienok pre konkrétne normy alebo obdobia.</t>
    </r>
  </si>
  <si>
    <t>FP_88</t>
  </si>
  <si>
    <t>Export pripomienok</t>
  </si>
  <si>
    <t>NFP_27</t>
  </si>
  <si>
    <t>Revízie</t>
  </si>
  <si>
    <t>Sledovanie zmien</t>
  </si>
  <si>
    <t>Umožní sledovať zmeny na normách v atribútoch</t>
  </si>
  <si>
    <t>NFP_28</t>
  </si>
  <si>
    <t xml:space="preserve">Notifikácie </t>
  </si>
  <si>
    <t xml:space="preserve">Notifikácie o zmenách v normách a v každom ich atribúte. </t>
  </si>
  <si>
    <t>FP_89</t>
  </si>
  <si>
    <t>Práca so šablónami</t>
  </si>
  <si>
    <t>Správa šablón v systéme</t>
  </si>
  <si>
    <t>Používateľ môže vytvárať, upravovať a spravovať šablóny dokumentov priamo v systéme do 20 šablón.</t>
  </si>
  <si>
    <t>FP_90</t>
  </si>
  <si>
    <t>Vyplnenie hodnôt do šablón</t>
  </si>
  <si>
    <t>Používateľ môže priamo v systéme dopĺňať hodnoty do šablón.</t>
  </si>
  <si>
    <t>FP_91</t>
  </si>
  <si>
    <t>Nahrávanie a aktualizácia šablón</t>
  </si>
  <si>
    <t>Systém umožní upload novej šablóny alebo zmenu existujúcej šablóny pre všetkých používateľov alebo individuálne podľa používateľských rolí.</t>
  </si>
  <si>
    <t>FP_92</t>
  </si>
  <si>
    <t>Dynamické atribúty v šablónach</t>
  </si>
  <si>
    <t>Používateľ môže vkladať, editovať, odstraňovať alebo prečiarknuť atribúty v šablónach.</t>
  </si>
  <si>
    <t>FP_93</t>
  </si>
  <si>
    <t>Úprava hlavičiek a pätičiek</t>
  </si>
  <si>
    <t>Systém umožní editáciu hlavičiek a pätičiek v šablónach podľa potreby.</t>
  </si>
  <si>
    <t>NFP_29</t>
  </si>
  <si>
    <t>Automatické dopĺňanie údajov</t>
  </si>
  <si>
    <t>Systém automaticky dopĺňa hodnoty zo systému do šablón (do 50 atribútov).</t>
  </si>
  <si>
    <t>FP_94</t>
  </si>
  <si>
    <t>Oprávnenia na úpravy šablón</t>
  </si>
  <si>
    <t>Len oprávnené osoby môžu vytvárať a editovať šablóny podľa rolí používateľov.</t>
  </si>
  <si>
    <t>FP_95</t>
  </si>
  <si>
    <t>Generovanie dokumentov zo šablón</t>
  </si>
  <si>
    <t>NFP_30</t>
  </si>
  <si>
    <t>Príklady</t>
  </si>
  <si>
    <t>Príklady: 
uloha_83_5007_25 POBJ - (požiadavka na vystavenie objednávky)
IRA_10_2020_P05 - Potvrdenie_o_ukončení schvaľovacieho konania STN(TNI) s úhradou na faktúru
IRA_10_2020_P02 - Formulár na hodnotenie riešiteľa úlohy pri schvaľovaní úlohy
IRA_10_2020_P04 - Schvaľovací list_S</t>
  </si>
  <si>
    <t>FP_96</t>
  </si>
  <si>
    <t>Editor</t>
  </si>
  <si>
    <t>Rozšírený editor s podporou premenných</t>
  </si>
  <si>
    <t>Systém umožní pri textových rozšírených poliach mať editor. Používateľ môže vkladať premenné do dokumentov a šablón priamo v textovom editore.</t>
  </si>
  <si>
    <t>NFP_31</t>
  </si>
  <si>
    <t>Dynamická náhrada premenných</t>
  </si>
  <si>
    <t>Systém automaticky nahrádza premenné hodnotami zo systému pri generovaní dokumentov.</t>
  </si>
  <si>
    <t>FP_97</t>
  </si>
  <si>
    <t>Katalóg premenných</t>
  </si>
  <si>
    <t>Používateľ má prístup k definovanému zoznamu premenných vytvorenému systémom.</t>
  </si>
  <si>
    <t>FP_98</t>
  </si>
  <si>
    <t>Možnosť definovať vlastné premenné</t>
  </si>
  <si>
    <t>Používateľ môže pridávať a upravovať vlastné premenné do katalógu premenných.</t>
  </si>
  <si>
    <t>FP_99</t>
  </si>
  <si>
    <t>Prehľad a vyhľadávanie v premenných</t>
  </si>
  <si>
    <t>Používateľ môže vyhľadávať a filtrovať premenné podľa kategórie a názvu.</t>
  </si>
  <si>
    <t>NFP_32</t>
  </si>
  <si>
    <t>Grafické rozhranie na výber premenných</t>
  </si>
  <si>
    <t>Editor poskytuje používateľovi intuitívne rozhranie na výber a vkladanie premenných do dokumentov.</t>
  </si>
  <si>
    <t>FP_100</t>
  </si>
  <si>
    <t>Náhľad dokumentu s vygenerovanými premennými</t>
  </si>
  <si>
    <t>Používateľ môže zobraziť náhľad dokumentu so skutočnými hodnotami premenných.</t>
  </si>
  <si>
    <t>NFP_33</t>
  </si>
  <si>
    <t>Definovanie predvolených hodnôt premenných</t>
  </si>
  <si>
    <t>Každá premenná môže mať predvolenú hodnotu, ktorá sa automaticky vyplní pri jej použití.</t>
  </si>
  <si>
    <t>NFP_34</t>
  </si>
  <si>
    <t>Podpora rôznych dátových typov premenných</t>
  </si>
  <si>
    <t>Premenné môžu mať rôzne typy (text, číslo, dátum, zoznam hodnôt, boolean).</t>
  </si>
  <si>
    <t>NFP_35</t>
  </si>
  <si>
    <t>Oprávnenia na úpravu premenných</t>
  </si>
  <si>
    <t>Len administrátori môžu vytvárať nové premenné a meniť ich hodnoty v katalógu.</t>
  </si>
  <si>
    <t>NFP_36</t>
  </si>
  <si>
    <r>
      <rPr>
        <b/>
        <sz val="10"/>
        <rFont val="Calibri Light"/>
        <family val="2"/>
        <charset val="1"/>
      </rPr>
      <t xml:space="preserve">Koncová služba: </t>
    </r>
    <r>
      <rPr>
        <sz val="10"/>
        <rFont val="Calibri Light"/>
        <family val="2"/>
        <charset val="1"/>
      </rPr>
      <t>Žiadosť o zapojenie sa do práce v pracovných skupinách/projektových komisiách/technických komisiách na národnej a medzinárodnej úrovni</t>
    </r>
  </si>
  <si>
    <t>Workflow Manažment zainteresovaných strán</t>
  </si>
  <si>
    <t>Formulár pre žiadosť/registráciu o členstvo s automatizovaným workflow.
Notifikácie o stave žiadosti a schvaľovanie členstva.
Počet skupín: 200.
Priemerný počet členov na skupinu: 20.</t>
  </si>
  <si>
    <t>FP_101</t>
  </si>
  <si>
    <t>Manažment zainteresovaných strán</t>
  </si>
  <si>
    <t>Základná správa zainteresovaných strán</t>
  </si>
  <si>
    <t>Systém umožní evidenciu a správu všetkých zainteresovaných strán s možnosťou pridania, úpravy a odstránenia.</t>
  </si>
  <si>
    <t>FP_102</t>
  </si>
  <si>
    <t>Kategorizácia zainteresovaných strán</t>
  </si>
  <si>
    <t>FP_103</t>
  </si>
  <si>
    <t xml:space="preserve">Prepojenie zainteresovaných strán s projektmi </t>
  </si>
  <si>
    <t>FP_104</t>
  </si>
  <si>
    <t>Úroveň prístupových práv</t>
  </si>
  <si>
    <t>Systém umožní definovanie prístupových práv pre zainteresované strany na základe ich úlohy v systéme.</t>
  </si>
  <si>
    <t>FP_105</t>
  </si>
  <si>
    <t>Automatizované notifikácie</t>
  </si>
  <si>
    <t>Systém bude posielať notifikácie zainteresovaným stranám na základe vopred definovaných udalostí.</t>
  </si>
  <si>
    <t>FP_106</t>
  </si>
  <si>
    <t>Možnosť exportovania údajov o zainteresovaných stranách vo formáte Excel, PDF, alebo CSV. Alebo Word</t>
  </si>
  <si>
    <t>FP_107</t>
  </si>
  <si>
    <t>Možnosť zasielania hromadných oznámení</t>
  </si>
  <si>
    <t>Systém umožní posielanie hromadných emailov a správ vybraným skupinám zainteresovaných strán.</t>
  </si>
  <si>
    <t>FP_108</t>
  </si>
  <si>
    <t>Prepojenie s číselníkmi</t>
  </si>
  <si>
    <t>Zainteresované strany budú prepojené s existujúcimi číselníkmi, aby bolo možné efektívne filtrovanie a triedenie prostredníctvom referenčného atribútu.</t>
  </si>
  <si>
    <t>FP_109</t>
  </si>
  <si>
    <t>Žiadosť o členstvo v technickom orgáne v pracovnej skupine</t>
  </si>
  <si>
    <t>NFP_37</t>
  </si>
  <si>
    <t>Zoznam  informácií o medzinárodných technických komisiách/subkomisiách/pracovných skupinách</t>
  </si>
  <si>
    <t>FP_110</t>
  </si>
  <si>
    <t>Publikovanie a zobrazenie informácií o medzinárodných technických subkomisiách/pracovných skupinách na webovom rozhraní standards.normoff.gov.sk z IS CRN.</t>
  </si>
  <si>
    <t>NFP_38</t>
  </si>
  <si>
    <t>Koncová služba: Recenzný proces dokumentov z oblasti technickej normalizácie pre zainteresované strany</t>
  </si>
  <si>
    <t>Workflow</t>
  </si>
  <si>
    <t>Publikovanie a zobrazenie informácií „Recenzný proces dokumentov z oblasti technickej normalizácie pre zainteresované strany“. Na webovom rozhraní zabezpečí systém priamy prístup k šablóne s predvyplnenými atribútmi pri každej prijatej STN/TNI. V novej karte budú publikované informácie z API a predvyplnená šablóna s príslušnými atribútmi (cca 10), voľné polia na definovanie pripomienok s výberom typu pripomienky (možnosť vložiť pripomienky viacerých typov). Systém umožní uplodovanie príloh vo formáte pdf, jpg., word. Pripomienky aj s prílohami systém stiahne do komunikačnej platformy do zásobníka podľa určenej špecifikácie, príslušným zodpovedným osobám. Po vyplnení a odoslaní šablóny príde recenzentovi e-mailová notifikácia spolu s podanou šablónou. Rovnako do systému príde notifikácia aj so šablónou na ďalšie spracovanie/postúpenie zodpovednej osobe.</t>
  </si>
  <si>
    <t>FP_111</t>
  </si>
  <si>
    <r>
      <rPr>
        <b/>
        <sz val="10"/>
        <rFont val="Calibri Light"/>
        <family val="2"/>
        <charset val="1"/>
      </rPr>
      <t xml:space="preserve">Koncová služba: </t>
    </r>
    <r>
      <rPr>
        <sz val="10"/>
        <rFont val="Calibri Light"/>
        <family val="2"/>
        <charset val="1"/>
      </rPr>
      <t>Recenzný proces dokumentov z oblasti technickej normalizácie pre zainteresované strany</t>
    </r>
  </si>
  <si>
    <t>Publikovanie a zobrazenie informácií o recenznom procese dokumentov z oblasti technickej normalizácie.</t>
  </si>
  <si>
    <t>FP_112</t>
  </si>
  <si>
    <t>Publikovanie informácií</t>
  </si>
  <si>
    <t>Na webovom rozhraní zabezpečiť priamy prístup k šablóne s predvyplnenými atribútmi pri každej prijatej STN/TNI.</t>
  </si>
  <si>
    <t>FP_113</t>
  </si>
  <si>
    <t>Formulár na podanie pripomienok</t>
  </si>
  <si>
    <t>V novej karte na webovom sídle https://standards.normoff.ogv.sk budú publikované informácie z API a predvyplnená šablóna s atribútmi (cca 10), voľné polia na definovanie pripomienok s výberom typu pripomienky. Pre každú STN/TNI môže ísť o iné hodnoty. Pre STN preberajúce ENO/MNO budú informácie z API, pre pôvodné STN budú informácie z CRNu</t>
  </si>
  <si>
    <t>FP_114</t>
  </si>
  <si>
    <t>Upload príloh</t>
  </si>
  <si>
    <t>Systém umožní nahrávanie príloh vo formáte PDF, JPG, Word.</t>
  </si>
  <si>
    <t>FP_115</t>
  </si>
  <si>
    <t>Po vyplnení a odoslaní šablóny príde recenzentovi e-mailová notifikácia spolu s podanou šablónou.</t>
  </si>
  <si>
    <t>FP_116</t>
  </si>
  <si>
    <t>Zásobník pripomienok</t>
  </si>
  <si>
    <t>Pripomienky aj s prílohami systém zaeviduje do PoSS komunikačnej platformy do zásobníka úloh a priradí zodpovednej osobe na základe kritérií. Ak nenájde podľa kritérií zodpovednú osobu bude existovať všeobecný zásobník.</t>
  </si>
  <si>
    <t>FP_117</t>
  </si>
  <si>
    <t>Spracovanie pripomienok</t>
  </si>
  <si>
    <t>Ak zodpovedná osoba nebude identifikovaná podľa stanovených kritérií, systém pošle  notifikáciu aj so šablónou na osobu s vyššie pridelenými právami aj so šablónou príde na ďalšie spracovanie a postúpenie zodpovednej osobe.</t>
  </si>
  <si>
    <t>NFP_39</t>
  </si>
  <si>
    <t>Koncová služba: Online pripomienkovanie navrhovaných európskych a medzinárodných a pôvodných dokumentov z oblasti technickej normalizácie v etape verejného prerokovania - rozšírenie existujúcej služby</t>
  </si>
  <si>
    <t>Online komentovanie priamo v dokumente (napr. Word-like anotácie).
Automatická agregácia pripomienok.
Počet verejných dokumentov ročne: 1 000.</t>
  </si>
  <si>
    <t>FP_118</t>
  </si>
  <si>
    <r>
      <rPr>
        <sz val="10"/>
        <rFont val="Calibri Light"/>
        <family val="2"/>
        <charset val="1"/>
      </rPr>
      <t>Koncová služba: Online pripomienkovanie navrhovaných európskych a medzinárodných a pôvodných dokumentov z oblasti technickej normalizácie v etape verejného prerokovania - rozšírenie existujúcej služby</t>
    </r>
  </si>
  <si>
    <t>Systém umožní online pripomienkovanie dokumentov, ktoré sú na verejnom prerokovaní. https://standard.normoff.gov.sk/verejne-prerokovanie/ kde bude naprogramovaný formulár žiadosti o sprístupnenie pripomienkovania dokumentu.</t>
  </si>
  <si>
    <t>FP_119</t>
  </si>
  <si>
    <r>
      <rPr>
        <b/>
        <sz val="10"/>
        <rFont val="Calibri Light"/>
        <family val="2"/>
      </rPr>
      <t>Koncová služba</t>
    </r>
    <r>
      <rPr>
        <sz val="10"/>
        <rFont val="Calibri Light"/>
        <family val="2"/>
        <charset val="1"/>
      </rPr>
      <t>: Online pripomienkovanie navrhovaných európskych a medzinárodných a pôvodných dokumentov z oblasti technickej normalizácie v etape verejného prerokovania - rozšírenie existujúcej služby</t>
    </r>
  </si>
  <si>
    <t>Spustenie pripomienkovania</t>
  </si>
  <si>
    <r>
      <rPr>
        <sz val="10"/>
        <rFont val="Calibri Light"/>
        <family val="2"/>
        <charset val="1"/>
      </rPr>
      <t>Systém nad zverejnenou šablónou  umožní spustiť aktivitu online pripomienkovania návrhu.</t>
    </r>
  </si>
  <si>
    <t>FP_120</t>
  </si>
  <si>
    <t>Žiadosť o pripomienkovanie</t>
  </si>
  <si>
    <t>Systém po automatizovanom potvrdení žiadosti o pripomienkovanie sprístupní pripravený a bezpečnostne ošetrený dokument prostredníctvom linku a prihlasovacích údajov do emailu .</t>
  </si>
  <si>
    <t>FP_121</t>
  </si>
  <si>
    <t>Notifikácia žiadateľovi</t>
  </si>
  <si>
    <t xml:space="preserve">Po zadaní povinných polí systém automaticky zašle notifikačný e-mail žiadateľovi s aktívnou linkou. Pri aktívnej linke systém umožní to, že sa pripomienkovateľ môže vrátiť k dokumentu v ktorom už pripomienkoval/má uloženíé pripomienky. </t>
  </si>
  <si>
    <t>NFP_40</t>
  </si>
  <si>
    <t>Notifikácia zodpovednej osobe</t>
  </si>
  <si>
    <t>Systém zašle systémový notifikačný e-mail zodpovednej osobe.</t>
  </si>
  <si>
    <t>NFP_41</t>
  </si>
  <si>
    <t>Priradenie pripomienok na riešenie z verejného prerokovania</t>
  </si>
  <si>
    <t xml:space="preserve">Systém priradí úlohu pomocou modulu úloh s pripomienkovaným dokumentom zodpovednej osobe podľa kritérií. </t>
  </si>
  <si>
    <t>NFP_42</t>
  </si>
  <si>
    <t>Prístup k pripomienkovaniu</t>
  </si>
  <si>
    <t>Zodpovedná osoba a verejnosť budú mať prístup k príslušnému projektu na pripomienkovanie.</t>
  </si>
  <si>
    <t>FP_122</t>
  </si>
  <si>
    <t>Časové obmedzenie</t>
  </si>
  <si>
    <t>Po ukončení pripomienkovania verejnosť už nebude mať prístup k dokumentu a link sa zneaktívni s informáciou o vypršaní času pripomienkovania.</t>
  </si>
  <si>
    <t>FP_123</t>
  </si>
  <si>
    <t>Generovanie výstupu</t>
  </si>
  <si>
    <r>
      <rPr>
        <sz val="10"/>
        <rFont val="Calibri Light"/>
        <family val="2"/>
        <charset val="1"/>
      </rPr>
      <t>Zodpovedná osoba bude môcť vygenerovať výstup do Wordu z pripomienok a sprístupniť ho ďalej.</t>
    </r>
  </si>
  <si>
    <t>FP_124</t>
  </si>
  <si>
    <t>Bezpečnostné opatrenia</t>
  </si>
  <si>
    <t>Dokument musí byť zabezpečený proti neoprávnenému rozmnožovaniu, rozširovaniu a musí obsahovať vodotlač.</t>
  </si>
  <si>
    <t>FP_125</t>
  </si>
  <si>
    <r>
      <rPr>
        <b/>
        <sz val="10"/>
        <rFont val="Calibri Light"/>
        <family val="2"/>
        <charset val="1"/>
      </rPr>
      <t>Koncová služba: Online pripomienkovanie navrhovaných európskych a medzinárodných a pôvodných dokumentov z oblasti technickej normalizácie v etape verejného prerokovania - rozšírenie existujúcej služby</t>
    </r>
  </si>
  <si>
    <t>Sprístupnenie/Ukončenie prístupu</t>
  </si>
  <si>
    <t>Žiadateľ bude mať prístup k dokumentu cez aktívny link, ktorý po čase exspiruje.</t>
  </si>
  <si>
    <t>FP_126</t>
  </si>
  <si>
    <t>Formát výstupu</t>
  </si>
  <si>
    <t>Výstup bude obsahovať atribúty podľa šablóny iso-iec-cen-cenelec-commenting_template.</t>
  </si>
  <si>
    <t>NFP_43</t>
  </si>
  <si>
    <t>Notifikácia o sprístupnení</t>
  </si>
  <si>
    <t>Systémová notifikácia zodpovednej osobe o prejavení záujmu verejnosťou pripomienkovať dokument.</t>
  </si>
  <si>
    <t>NFP_44</t>
  </si>
  <si>
    <t>Koncové služby</t>
  </si>
  <si>
    <t>Prílohy a príklady</t>
  </si>
  <si>
    <t xml:space="preserve">Prílohy:
iso-iec-cen-cenelec-commenting_template
ziadost-o clenstvo v TK
</t>
  </si>
  <si>
    <t>NFP_45</t>
  </si>
  <si>
    <t>Koncová služba: Automatický jazykový preklad</t>
  </si>
  <si>
    <t>Automatický jazykový preklad</t>
  </si>
  <si>
    <r>
      <t>Integrovaný systém prekladania cez AI API.</t>
    </r>
    <r>
      <rPr>
        <strike/>
        <sz val="10"/>
        <rFont val="Calibri Light"/>
        <family val="2"/>
        <charset val="1"/>
      </rPr>
      <t xml:space="preserve">.
</t>
    </r>
    <r>
      <rPr>
        <sz val="10"/>
        <rFont val="Calibri Light"/>
        <family val="2"/>
        <charset val="1"/>
      </rPr>
      <t>Počet podporovaných jazykov: 2, SK-EN, EN-SK
Rýchlosť prekladov  bude garantovaná, pre 50 používateľov naraz a 2500 nomostrán v reálnom čase.</t>
    </r>
  </si>
  <si>
    <t>FP_127</t>
  </si>
  <si>
    <t>Prihlásenie oprávnených používateľov</t>
  </si>
  <si>
    <t>Používatelia sa prihlásia rovnakými údajmi ako v e-shope noriem.</t>
  </si>
  <si>
    <t>FP_128</t>
  </si>
  <si>
    <t>Overenie zakúpenia normy</t>
  </si>
  <si>
    <t>Preklad je dostupný iba pre používateľov, ktorí majú prijatú STN/TNI zakúpenú prostredníctvom e-shopu  v online forme.</t>
  </si>
  <si>
    <t>FP_129</t>
  </si>
  <si>
    <r>
      <rPr>
        <b/>
        <sz val="10"/>
        <rFont val="Calibri Light"/>
        <family val="2"/>
        <charset val="1"/>
      </rPr>
      <t>Koncová služba:</t>
    </r>
    <r>
      <rPr>
        <sz val="10"/>
        <rFont val="Calibri Light"/>
        <family val="2"/>
        <charset val="1"/>
      </rPr>
      <t xml:space="preserve"> Automatický jazykový preklad</t>
    </r>
  </si>
  <si>
    <r>
      <rPr>
        <sz val="10"/>
        <rFont val="Calibri Light"/>
        <family val="2"/>
        <charset val="1"/>
      </rPr>
      <t>Zobrazenie zoznamu</t>
    </r>
  </si>
  <si>
    <r>
      <rPr>
        <sz val="10"/>
        <rFont val="Calibri Light"/>
        <family val="2"/>
        <charset val="1"/>
      </rPr>
      <t xml:space="preserve">Po prihlásení systém ponúkne zoznam noriem (napríklad: označenie, názov, rok vydania) na preklad aj s vyhľadávaním (fulltext) a jednoduchým filtrovaním podľa  označenia, názvu). 
</t>
    </r>
  </si>
  <si>
    <t>FP_130</t>
  </si>
  <si>
    <t>Automatický preklad STN/TNI</t>
  </si>
  <si>
    <r>
      <rPr>
        <sz val="10"/>
        <rFont val="Calibri Light"/>
        <family val="2"/>
        <charset val="1"/>
      </rPr>
      <t>Systém po kliknutí na konkrétnu normu vyhľadá normu v PoSS/úložisko (pred spustením PoSS, musí AI prehľadávať úložisko prijatých STN/TNI v PDF) a pomocou AI zabezpečí preklad. (PDF/ XML - vstup) a výstup bude neoficiálne preložený dokument a bude zobrazený len v prihlásenom mode v PoSS ako pohľad na dokument. Zodpovedný zamestnanec bude mať prístup k funkcionalite  stiahnutia  neoficiálneho prekladu  vo Worde.</t>
    </r>
  </si>
  <si>
    <t>FP_131</t>
  </si>
  <si>
    <t>Použitie terminologickej databázy</t>
  </si>
  <si>
    <t>Systém využíva existujúcu terminologickú databázu pre konzistentnosť prekladu. Systém v AI použije bázu z  https://www.normoff.gov.sk/terminologia/</t>
  </si>
  <si>
    <t>FP_132</t>
  </si>
  <si>
    <t>Učenie AI</t>
  </si>
  <si>
    <t>Systém sa učí na existujúcich odborných prekladoch. Cca 30 000 prekladov vo formáte PDF. Systém sa musí vedieť učiť tak, že rozčlení preklady do sektorov podľa ICS kódov a príslušnú terminológiu používať podľa   ICS kódu priradeného prijatej STN/TNI. Pri preklade textu musí AI dodržať   určené nemenné prekladové spojenia (príklad: shall sa vždy prekladá ako musí, shall not sa vždy prekladá ako nesmie, may sa  prekladá ako smie, can sa prekladá ako môže).  Do AI budú pribúdať nové preklady, z ktorých sa bude kontinuálne učiť. Potrebné obsahovať aj manuálne vstupy zodpovedných osôb.  Učenie podľa už preložených noriem v rovnakej kategórii podľa ICS ich naposledy preložených verzií.</t>
  </si>
  <si>
    <t>NFP_46</t>
  </si>
  <si>
    <t>Opakovaný preklad</t>
  </si>
  <si>
    <t>Opakovaná aktualizácia prekladu bude zabezpečená po intervale 30 dní a po prvom dopyte po tomto intervale.</t>
  </si>
  <si>
    <t>Vodotlač v prekladoch</t>
  </si>
  <si>
    <t>Každý preložený dokument obsahuje vodotlač s upozornením na informatívny preklad na každej strane dokumentu.</t>
  </si>
  <si>
    <t>FP_133</t>
  </si>
  <si>
    <t>Možnosť editácie prekladov</t>
  </si>
  <si>
    <t>Administrátor môže dopĺňať poznámky v náhľadoch a tiež vodotlač.</t>
  </si>
  <si>
    <t>NFP_47</t>
  </si>
  <si>
    <t>Počet spracovaných noriem</t>
  </si>
  <si>
    <t>Systém musí zvládnuť spracovať až 50 000 prekladov ročne.</t>
  </si>
  <si>
    <t>FP_134</t>
  </si>
  <si>
    <t>Notifikácie o dostupnosti prekladu</t>
  </si>
  <si>
    <r>
      <rPr>
        <sz val="10"/>
        <rFont val="Calibri Light"/>
        <family val="2"/>
        <charset val="1"/>
      </rPr>
      <t>Systém informuje používateľa o dokončení prekladu a ponúkne zobrazenie prekladu.</t>
    </r>
  </si>
  <si>
    <t>FP_135</t>
  </si>
  <si>
    <t>Báza znalostí  a knižnica AI</t>
  </si>
  <si>
    <t xml:space="preserve">AI musí už obsahovať bežnú slovnú zásobu v rozsahu jadra slovnej zásoby slovenského jazyka </t>
  </si>
  <si>
    <t>FP_136</t>
  </si>
  <si>
    <t>Koncová služba: Žiadosť o sprostredkovanie technického výkladu pôvodnej technickej normy</t>
  </si>
  <si>
    <t>Na webstránke https://standards.normoff.gov.sk pribudne v pohľade prijatá STN/TNI nová karta pre zobrazenie šablóny formulára do 50 atribútov na základe vydefinovaných kritérií: 
Len pri pôvodných normách, publikovaných na základe určitých dátumov, do 5 kritérií. 
Formulár sa bude predvypĺňať hodnotami z databázy CRN. 
Systém umožní na novej karte zadať text pomocou štandardného editora.
Systém umožní do editora vkladať premenné, ktoré budú čítať hodnoty podľa špecifikácie, ich počet bude do 5.</t>
  </si>
  <si>
    <t>NFP_48</t>
  </si>
  <si>
    <r>
      <rPr>
        <b/>
        <sz val="10"/>
        <rFont val="Calibri Light"/>
        <family val="2"/>
        <charset val="1"/>
      </rPr>
      <t>Koncová služba</t>
    </r>
    <r>
      <rPr>
        <sz val="10"/>
        <rFont val="Calibri Light"/>
        <family val="2"/>
        <charset val="1"/>
      </rPr>
      <t>: Žiadosť o sprostredkovanie technického výkladu pôvodnej technickej normy</t>
    </r>
  </si>
  <si>
    <t xml:space="preserve">Systém prenesie žiadosť a dáta z formulára do PoSS do modulu úloh a ďalej s ňou pracuje ako s úlohou
Systém umožní automatizovane pripraviť požiadavku na sprostredkovaný technický výklad pre zodpovedného zamestnanca do systému . </t>
  </si>
  <si>
    <t>FP_137</t>
  </si>
  <si>
    <t>Systém odošle notifikáciu žiadateľovi na email s potvrdením o odoslaní a sumárom vyplnených údajov z formulára.</t>
  </si>
  <si>
    <t>FP_138</t>
  </si>
  <si>
    <t>Aplikačná služba: prijatie STN/TNI do sústavy STN</t>
  </si>
  <si>
    <t xml:space="preserve">Automatický Import dát </t>
  </si>
  <si>
    <t>FP_139</t>
  </si>
  <si>
    <r>
      <rPr>
        <b/>
        <sz val="10"/>
        <rFont val="Calibri Light"/>
        <family val="2"/>
        <charset val="1"/>
      </rPr>
      <t>Aplikačná služba:</t>
    </r>
    <r>
      <rPr>
        <sz val="10"/>
        <rFont val="Calibri Light"/>
        <family val="2"/>
        <charset val="1"/>
      </rPr>
      <t xml:space="preserve"> prijatie STN/TNI do sústavy STN</t>
    </r>
  </si>
  <si>
    <t>Automatický Import súborov</t>
  </si>
  <si>
    <t>FP_140</t>
  </si>
  <si>
    <t>Manuálny import dát</t>
  </si>
  <si>
    <t>Systém umožní importovať manuálne dáta z CRN do PoSS na základe filtra ktorý môže mať do 20 atribútov a kritérií (napr. číslo projektu, názov normy, kategória...)
Systém umožní manuálne zopakovať automatický import na základe časového filtra (rozsah)</t>
  </si>
  <si>
    <t>FP_141</t>
  </si>
  <si>
    <t>FP_142</t>
  </si>
  <si>
    <t>Automatizácia úprav normy pred jej vydaním po importe</t>
  </si>
  <si>
    <t>Systém umožní zadefinovanie kritérií pre entity (noriem v štádiu 60.60), ktoré potom systém automaticky spracuje a pripraví na vyhlásenie. Do 10 kritérií.</t>
  </si>
  <si>
    <t>FP_143</t>
  </si>
  <si>
    <t>FP_144</t>
  </si>
  <si>
    <r>
      <rPr>
        <sz val="10"/>
        <rFont val="Calibri Light"/>
        <family val="2"/>
        <charset val="1"/>
      </rPr>
      <t xml:space="preserve">Systém podľa kritérií nižšie pripraví označenie spojením hodnôt atribútov. Označenie sa skladá s národného identifikátora , európskeho identifikátora a čísla, vrátane čísla časti a roku prijatia do sústavy STN. Systém podľa označenia (príklad pre CEN API, atribút project;reference) európskeho/medzinárodného projektu navrhne označenie STN/TNI.
Príklad: Hodnota atribútu project:reference (príloha: cen_proj_68819) je EN ISO 24024-1:2021. Podľa európskeho identifikátora EN ISO navrhne označenie STN EN ISO 24024-1: XXXX. Rok prijatia STN/TNI systém navrhne podľa najbližšieho vestníka, v ktorom bude STN/TNI vydaná (rozpísané nižšie). Za dvojbodkou v označení musí byť medzera.
</t>
    </r>
    <r>
      <rPr>
        <b/>
        <sz val="10"/>
        <rFont val="Calibri Light"/>
        <family val="2"/>
        <charset val="1"/>
      </rPr>
      <t xml:space="preserve">Kritériá pre označovanie v dokumente: príloha_1_kriteria_na_označovanie.docx
</t>
    </r>
    <r>
      <rPr>
        <sz val="10"/>
        <rFont val="Calibri Light"/>
        <family val="2"/>
        <charset val="1"/>
      </rPr>
      <t xml:space="preserve">
</t>
    </r>
  </si>
  <si>
    <t>FP_145</t>
  </si>
  <si>
    <r>
      <t xml:space="preserve">Systém podľa informácií z API automaticky STN/TNI priradí označenia preberaných noriem (príklad pre CEN API, atribút projectRelations; externalProject, </t>
    </r>
    <r>
      <rPr>
        <b/>
        <sz val="10"/>
        <rFont val="Calibri Light"/>
        <family val="2"/>
        <charset val="1"/>
      </rPr>
      <t>príloha: cen_proj_68819</t>
    </r>
    <r>
      <rPr>
        <sz val="10"/>
        <rFont val="Calibri Light"/>
        <family val="2"/>
        <charset val="1"/>
      </rPr>
      <t>). - raz denne po importe
Príklad: Podľa európskeho projektu, ktorý dosiahol štádium 60.60 systém automaticky priradí preberané dokumenty podľa informácií z API. Systém spracuje hodnoty atribútov (</t>
    </r>
    <r>
      <rPr>
        <b/>
        <sz val="10"/>
        <rFont val="Calibri Light"/>
        <family val="2"/>
        <charset val="1"/>
      </rPr>
      <t>príloha: cen_proj_68819</t>
    </r>
    <r>
      <rPr>
        <sz val="10"/>
        <rFont val="Calibri Light"/>
        <family val="2"/>
        <charset val="1"/>
      </rPr>
      <t xml:space="preserve">) project:reference: "EN ISO 24024-1:2021" a projectRelations:externalProject:projectId: "iso:proj:77543" (alt. projectRelations:externalProject: displayName: " ISO 24024-1:2021 "). V prípade ak nebude vyplnená hodnota projectRelations:externalProject: displayName:, v tom prípade musí systém prečítať hodnotu reference priamo z API iso:proj:77543 (project:reference: "ISO 24024-1:2021").
STN EN ISO 24024-1: XXXX preberá EN ISO 24024-1: 2021 a ISO 24024-1: 2021. V označení preberaného dokumentu je za dvojbodkou medzera. 
Je potrebné počítať aj s možnou zmenou atribútov v poskytovaných API, atribúty v API pre jednotlivé ENO/MNO sa môžu líšiť.  </t>
    </r>
  </si>
  <si>
    <t>FP_146</t>
  </si>
  <si>
    <t>Systém automaticky pripraví STN/TNI na vyhlásenie do sústavy STN ihneď po sprístupnení/vydaní európskeho projektu (CEN, CLC, ETSI). Akonáhle projekt dosiahne štádium 60.60, systém automaticky pripraví  STN/TNI na vyhlásenie do sústavy STN, t. j. spracuje informácie o danej norme importovené do PoSS a priradí hodnoty atribútov na základe metadát, priradí hodnoty atribútov podľa manuálne zapísaných hodnôt v predchádzajúcich štádiách pri európskych/medzinárodných projektoch a priradí hodnoty atribútov na základe spojitosti číselníkov. 
V priebehu jedného roka bolo sprístupnených (dosiahlo štádium 60.60) projektov: 
CEN projekty za rok 2024: 1046
CLC projekty za rok 2024: 425
ETSI projekty za rok 2024: 50</t>
  </si>
  <si>
    <t>FP_147</t>
  </si>
  <si>
    <t>FP_148</t>
  </si>
  <si>
    <t>Systém podľa informácií z API automaticky zruší nahradené STN/TNI. Systém musí automaticky určiť Vestník/dátum zrušenia nahradenej STN/TNI. V prípade, ak sa dátumy (API: dateOfPublication: a dateOfWithdrawal) nezhodujú, je potrebné počítať s posunutím zrušenia nahradenej normy (súbežná platnosť).</t>
  </si>
  <si>
    <t>FP_149</t>
  </si>
  <si>
    <t>Číselník tiediacich znakov</t>
  </si>
  <si>
    <t xml:space="preserve">Naprogramovať číselník triediacich znakov podľa atribútov aktuálne vedených na webovom sídle: https://normy.normoff.gov.sk/triedy-noriem/ </t>
  </si>
  <si>
    <t>FP_150</t>
  </si>
  <si>
    <t>FP_151</t>
  </si>
  <si>
    <t xml:space="preserve">Systém automaticky priradí číslo úlohy a katalógové číslo podľa definovaných kritérií. Číslo úlohy a katalógové číslo sú pre STN/TNI jedinečným číslom. Systém nemôže inej STN/TNI priradiť rovnaké číslo úlohy alebo katalógové číslo. Systém musí zozbierať všetky už priradené čísla úlohy a katalógové čísla (CRN, IS BINOR) a pri ďalšom priraďovaní musí s hodnotami počítať. Predpoklad nutnosti dotiahnutia potrebných tabuliek k prijatým STN/TNI z IS BINOR. 
Katalógové číslo: Unikátny identifikátor generovaný systémom kde generovanie začína od čísla posledného záznamu každé ďalšie číslo o jedno vyššie.
Číslo plánu: XX/XXXX/XX napr. 80/1006/21 (trieda, poradové číslo, rok). Prvé dve čísla je trieda, ktorú systém priradí na základe triediaceho znaku. Poradové číslo je každé ďalšie číslo v poradí pre príslušnú triedu. </t>
  </si>
  <si>
    <t>FP_152</t>
  </si>
  <si>
    <t>Systém automaticky priradí označenie Vestníka ÚNMS SR (najbližšie otvoreného, podľa dátumu uzávierky) z číselníka cez referenčný atribút, do ktorého bude záznam o STN/TNI uverejnený. V súčasnosti sa vyhlasujú prijaté STN/TNI v mesačnej periodicite. 
Príklad: V systéme v číselníku vestníka stanovíme uzatvorenie Vestníka k 15. dňu v každom mesiaci. Systém automaticky podľa dátumu sprístupnenia európskeho projektu vyberie najbližší možný Vestník. Systém umožní zmenu uzatvorenia Vestníka pre jednotlivé mesiace. Rovnako bude možné zmeniť periodicitu na týždennú a dennú.</t>
  </si>
  <si>
    <t>FP_153</t>
  </si>
  <si>
    <r>
      <rPr>
        <sz val="10"/>
        <rFont val="Calibri Light"/>
        <family val="2"/>
        <charset val="1"/>
      </rPr>
      <t>Systém podľa manuálne zapísaných hodnôt v predchádzajúcich štádiách pri európskych/medzinárodných projektoch automaticky doplní slovenský názov STN/TNI.  Slovenský názov STN/TNI sa doplní podľa preberaného európskeho dokumentu preloženého v skoršom štádiu. Systém upozorní, informačným boxom pri pohľade na normu, že sa v určitej etape (pred 60.60) zmenil anglický názov a zvýrazní zmenu názvu. Systém bude počítať so zmenou európskeho/medzinárodného identifikátora, t. j. keď v skoršom štádiu bolo v zátvorke uvedený ISO/DIS, systém v STN/TNI automaticky uvedie ISO, tak ako je v anglickom názve. 
Príklad: Plasty. Homopolyméry a kopolyméry vinylchloridu. Časť 1: Systém označovania a základy na špecifikáciu (</t>
    </r>
    <r>
      <rPr>
        <b/>
        <sz val="10"/>
        <rFont val="Calibri Light"/>
        <family val="2"/>
        <charset val="1"/>
      </rPr>
      <t>ISO</t>
    </r>
    <r>
      <rPr>
        <u/>
        <sz val="10"/>
        <rFont val="Calibri Light"/>
        <family val="2"/>
        <charset val="1"/>
      </rPr>
      <t xml:space="preserve">/DIS </t>
    </r>
    <r>
      <rPr>
        <sz val="10"/>
        <rFont val="Calibri Light"/>
        <family val="2"/>
        <charset val="1"/>
      </rPr>
      <t xml:space="preserve">24024-1: </t>
    </r>
    <r>
      <rPr>
        <u/>
        <sz val="10"/>
        <rFont val="Calibri Light"/>
        <family val="2"/>
        <charset val="1"/>
      </rPr>
      <t>2019</t>
    </r>
    <r>
      <rPr>
        <sz val="10"/>
        <rFont val="Calibri Light"/>
        <family val="2"/>
        <charset val="1"/>
      </rPr>
      <t>)</t>
    </r>
  </si>
  <si>
    <t>FP_154</t>
  </si>
  <si>
    <t>FP_155</t>
  </si>
  <si>
    <t>Automatizácia úprav normy pred jej vydaním po importe - modul skladanie dokumentu generovanie titulnej strany</t>
  </si>
  <si>
    <t>FP_156</t>
  </si>
  <si>
    <t xml:space="preserve">Automatizácia úprav normy pred jej vydaním po importe - modul skladanie dokumentu </t>
  </si>
  <si>
    <t xml:space="preserve">Systém automaticky zloží preberané dokumenty ENO/MNO s národnou titulnou stranou podľa definovaného poradia (národná titulná strana, preberaný dokument ENO, preberaný dokument MNO). Je potrebné, aby sa do šablóny titulnej strany automaticky ukladali hodnoty atribútov. V prílohe uvádzame vzory titulných strán STN/TNI. Systém musí byť pripravený na možnú zmenu národnej titulnej strany. </t>
  </si>
  <si>
    <t>FP_157</t>
  </si>
  <si>
    <t xml:space="preserve">Automatizácia úprav normy pred jej vydaním po importe - modul skladanie dokumentu  </t>
  </si>
  <si>
    <t xml:space="preserve">Systém automaticky ošetrí zložený dokument identifikátorom na každej strane preberaného dokumentu. V súčasnosti je identifikátorom označenie STN/TNI a Úrad pre normalizáciu, metrológiu a skúšobníctvo Slovenskej republiky. Systém bude pripravený na zmenu identifikátora. </t>
  </si>
  <si>
    <t>FP_158</t>
  </si>
  <si>
    <t xml:space="preserve">Systém musí vybrať správne dokumenty ENO/MNO (API:PUB, príloha: cen_pub_std_31069933, iso_pub_std_IS_77543), t. j. zohľadniť formát, stage-code (štádium), jazykovú verziu. Texty dokumentov sú v CRN priradené jednotlivým projektom ENO/MNO. Systém umožní zmeniť preberaný dokument. Systém upozorní v prípade, ak nenájde dokument s požadovaným formátom, štádiom, jazykovou verziou. </t>
  </si>
  <si>
    <t>NFP_49</t>
  </si>
  <si>
    <t xml:space="preserve">Systém musí vedieť identifikovať, či text obsahuje viacero jazykových verzií radených za sebou. Systém musí pripraviť text preberaného dokumentu tak, že ponechá anglickú verziu a ostatné jazykové verzie odstráni. Systém musí počítať s výnimkou terminologických noriem, kedy sa ponechávajú všetky jazykové verzie, t. j. podľa stanovených podmienok identifikácie typu dokumentu ponechať všetky jazykové verzie. Systém umožní/upload priradenie manuálne zloženej STN/TNI. Systém musí pripraviť/prispôsobiť text na tlač, na určenú pozíciu doplniť prázdnu strana, tak aby bol dokument deliteľný 2 pri počte strán 97 a viac a deliteľný 4 pri počte strán 96 vrátane). </t>
  </si>
  <si>
    <t>FP_159</t>
  </si>
  <si>
    <t>Výsledkom skladania dokumentu bude PDF a XML. Vstupné dokumenty budú v rôznych formátoch PDF, XML, DOC, DOCX, RTF</t>
  </si>
  <si>
    <t>FP_160</t>
  </si>
  <si>
    <t xml:space="preserve">Systém automaticky určí cenovú skupinu. Systém automaticky po zložení textu určí podľa počtu strán cenovú skupinu. Systém bude pracovať s číselníkom na určenie úhrady podľa počtu strán. V systéme bude možné upravovať číselník stanovujúci úhradu podľa počtu strán.  </t>
  </si>
  <si>
    <t>FP_161</t>
  </si>
  <si>
    <t xml:space="preserve">Automatizácia úprav normy pred jej vydaním po importe - modul skladanie dokumentu - nový číselník  </t>
  </si>
  <si>
    <t>Vznikne číselník cenových skupín do 20 atribútov.</t>
  </si>
  <si>
    <t>FP_162</t>
  </si>
  <si>
    <t xml:space="preserve">Automatizácia úprav normy pred jej vydaním po importe - modul skladanie skrátenej verzie dokumentu  </t>
  </si>
  <si>
    <t>Systém okrem zloženého dokumentu vytvorí aj jeho skrátenú verziu na základe kritérií: Do náhľadu zahrnie národnú titulnú stranu a z preberaných dokumentov vybrané kapitoly. Systém musí vedieť odstrániť z náhľadu kapitoly v rámci jednej strany, t. j. ak sú v rámci jednej strany viaceré kapitoly a jedna z nich sa do náhľadu negeneruje, systém ju musí odstrániť.  Na koniec náhľadu pridať/doplniť určený text, ktorý upozorňuje na koniec náhľadu s možnosťou zmeny textu. Náhľady je potrebné zverejňovať na príslušných webových rozhraniach (https://normy.normoff.gov.sk, https://standard.normoff.gov.sk/prijate-stn-a-tni-v-sustave-stn/).</t>
  </si>
  <si>
    <t>FP_163</t>
  </si>
  <si>
    <t xml:space="preserve">Systém musí rozzipovať alebo rozarchivovať skomprimované súbory </t>
  </si>
  <si>
    <t>FP_164</t>
  </si>
  <si>
    <t xml:space="preserve">Automatizácia úprav normy po jej vydaní pri zmene po importe </t>
  </si>
  <si>
    <t>FP_165</t>
  </si>
  <si>
    <t>Manuálne spustenie automatických úprav</t>
  </si>
  <si>
    <t>Systém umožní manuálne spustiť proces Automatizácie úprav normy pred jej vydaním po importe nad manuálne zvolenými normami</t>
  </si>
  <si>
    <t>FP_166</t>
  </si>
  <si>
    <t>Manuálne úpravy</t>
  </si>
  <si>
    <t>FP_167</t>
  </si>
  <si>
    <t xml:space="preserve">Manuálny zápis hodnôt atribútov pri úpravách normy pred vyhlásením </t>
  </si>
  <si>
    <t>FP_168</t>
  </si>
  <si>
    <t>FP_169</t>
  </si>
  <si>
    <t xml:space="preserve">Notifikácia o nedosiahnutí príslušného štádia </t>
  </si>
  <si>
    <t xml:space="preserve">Notifikácia o nedosiahnutí príslušného štádia európskeho/medzinárodného projektu. Systémová notifikácia
Systém upozorní, že niektoré z preberaných dokumentov nedosiahlo potrebné štádium. Všetky preberané dokumenty musia mať dosiahnuté minimálne  štádium 60.60 (stages:harmonizedStageCode:60.60). Môže sa stať, že do CRN neprešla konverzia a nezapísal sa aktuálny stav dokumentu s príslušnými atribútmi. V takom prípade je potrebné, aby nás systém upozornil, že preberaný projekt má status: "PLANNED" pri štádiu 60.60 (urn:proj:;, stages:harmonizedStageCode:60.60;status: "PLANNED"). </t>
  </si>
  <si>
    <t>FP_170</t>
  </si>
  <si>
    <t>Notifikácia o zaradení európskeho projektu do procesu</t>
  </si>
  <si>
    <t xml:space="preserve">Notifikácia o zaradení európskeho projektu do automatického procesu vyhlásenia STN/TNI. Systémová notifikácia. Akonáhle európsky projekt dosiahne štádium 60.60 (stages:harmonizedStageCode:60.60;status: "CURRENT") systém upozorní príslušné zodpovedné osoby, že je pripravený proces vyhlásenia STN/TNI, ktorá bude preberať príslušný európsky projekt. Priradenie zodpovednej osoby je na základe metadát z API (owner:urn:;urnalt:;displayName:), kde každej technickej komisii je v CRN priradená zodpovedná osoba. </t>
  </si>
  <si>
    <t>FP_171</t>
  </si>
  <si>
    <t>Notifikácia o nezaradení európskeho projektu do procesu</t>
  </si>
  <si>
    <t xml:space="preserve">Notifikácia o nezaradení európskeho projektu do automatického procesu vyhlásenia STN/TNI. Systémová notifikácia. Akonáhle európsky projekt dosiahne štádium 60.60 (stages:harmonizedStageCode:60.60;status: "CURRENT") a systém nepriradí európsky projekt žiadnej zodpovednej osobe. Systém nenájde zodpovednú osobu podľa poskytovaných metadát (owner:urn:;). </t>
  </si>
  <si>
    <t>FP_172</t>
  </si>
  <si>
    <t>FP_173</t>
  </si>
  <si>
    <t>FP_174</t>
  </si>
  <si>
    <t>Recenzný proces - notifikácia</t>
  </si>
  <si>
    <t>Systém odošle notifikáciu recenzentovi na email s potvrdením o odoslaní a sumárom vyplnených údajov z formulára.</t>
  </si>
  <si>
    <t>FP_175</t>
  </si>
  <si>
    <t>Generovanie zostavy plánu technickej normalizácie</t>
  </si>
  <si>
    <t>FP_176</t>
  </si>
  <si>
    <t xml:space="preserve">Generovanie iných zostáv </t>
  </si>
  <si>
    <t>Systém umožní generovanie výstupov/zostáv v požadovanom formáte a periodicite určených na externý upload. Systém bude generovať do 7 zostáv v požadovanom formáte (xls., xml., txt.). Príklad jedného výstupu určeného na ďalší upload sú uvedené v prílohe (Príloha: UNMS SR_IMPLDATA_20250101). Príručky sú uvedené v prílohe: 
iprojex_general_user_guide
iprojex_national_implementation_xls_documentation,
iprojex_national_implementation_xml_documentation,
iprojex_national_titles_xls_documentation
iprojex_national_titles_xml_documentation
Metadata_Field_Specification.pdf</t>
  </si>
  <si>
    <t>FP_177</t>
  </si>
  <si>
    <t>FP_178</t>
  </si>
  <si>
    <t xml:space="preserve">Aplikačná služba: prijatie STN/TNI do sústavy STN </t>
  </si>
  <si>
    <t>Publikovanie atribútov</t>
  </si>
  <si>
    <t xml:space="preserve">Systém musí vedieť publikovať atribúty na príslušné webové rozhrania ÚNMS SR do vhodnej štruktúry. 
 Príklady: 
• Zverejňovanie Plánu technickej normalizácie (https://www.normoff.gov.sk/stranka/123/plan-technickej-normalizacie/). Počet atribútov násobne neprevýši súčasné zverejňovanie.
 • Atribúty o prijatých STN/TNI (https://normy.normoff.gov.sk, https://standard.normoff.gov.sk/prijate-stn-a-tni-v-sustave-stn/). Počet atribútov násobne neprevýši súčasné zverejňovanie. •  
• Program rozvoja technickej normalizácie (https://www.normoff.gov.sk/stranka/109/program-rozvoja-technickej-normalizacie-preklady/). Počet atribútov násobne neprevýši súčasné zverejňovanie.
 • Návrhy na zrušenie STN/TNI https://www.normoff.gov.sk/stranka/545/navrhy-na-previerku-a-zrusenie-stn/, Počet atribútov násobne neprevýši súčasné zverejňovanie. 
 • Atribúty o pripravovaných STN/TNI (do 100 atribútov pri každej pripravovanej STN/TNI). 
• Každá ďalšia aktivita bude mať do 100 atribútov pre jednotlivý projekt.  </t>
  </si>
  <si>
    <t>FP_179</t>
  </si>
  <si>
    <t>Aplikačná služba - vestník</t>
  </si>
  <si>
    <t>Generovanie zostavy vestníka</t>
  </si>
  <si>
    <t>Umožní vygenerovať vestník na základe príznaku normy v databáze 
Napr. Norma ma atribút "vestník"</t>
  </si>
  <si>
    <t>FP_180</t>
  </si>
  <si>
    <t>FP_181</t>
  </si>
  <si>
    <r>
      <rPr>
        <b/>
        <sz val="10"/>
        <rFont val="Calibri Light"/>
        <family val="2"/>
        <charset val="1"/>
      </rPr>
      <t xml:space="preserve">Aplikačná služba - </t>
    </r>
    <r>
      <rPr>
        <sz val="10"/>
        <rFont val="Calibri Light"/>
        <family val="2"/>
        <charset val="1"/>
      </rPr>
      <t>vestník</t>
    </r>
  </si>
  <si>
    <t>Číselník vestníka</t>
  </si>
  <si>
    <t>NFP_50</t>
  </si>
  <si>
    <r>
      <rPr>
        <b/>
        <sz val="10"/>
        <rFont val="Calibri Light"/>
        <family val="2"/>
        <charset val="1"/>
      </rPr>
      <t>Aplikačná služba:</t>
    </r>
    <r>
      <rPr>
        <sz val="10"/>
        <rFont val="Calibri Light"/>
        <family val="2"/>
        <charset val="1"/>
      </rPr>
      <t xml:space="preserve"> prijatie STN/TNI do sústavy STN prekladom do štátneho jazyka</t>
    </r>
  </si>
  <si>
    <t>Proces vyhlásenia STN prekladom do štátneho jazyka</t>
  </si>
  <si>
    <t xml:space="preserve">Vyhlasovaniu STN s prekladom predchádza automatická príprava STN pred vyhlásením </t>
  </si>
  <si>
    <t>FP_182</t>
  </si>
  <si>
    <t>Automatické posúdenie vhodnosti na preklad</t>
  </si>
  <si>
    <t xml:space="preserve">Systém posúdi vhodnosť zaradenia  na preklad podľa kritérií. Systém na základe počtu objednávok na jednotlivé STN TNI z DISNORu/fakturačného systému posúdi predajnosť na základe hranice predajnosti, ktorú si používateľ navolí. V systéme bude možné meniť hodnotu/počet objednávok, ktoré systém vyhodnotí ako vhodný na predaj. Systém musí komunikovať s fakturačným systémom, počet objednávok sa mení. Akonáhle prijatá STN/TNI dosiahne určitý počet objednávok (v systéme možné hodnotu upravovať), systém zodpovednú osobu upozorní. 
Systém priradí informáciu, či predchádzajúca verzia prijatej STN/TNI (nahradená) bola do sústavy STN/TNI prijatá prekladom (preberaný jazyk: sk). Systém musí vyhľadávať informácie v celej sústave STN/TNI (cca 80000 všetkých prijatých STN/TNI, z toho cca 40000 platných prijatých STN/TNI) (import CRN).
Systém musí počítať aj s ďalšími kritériami (do 5 kritérií) (mimo hodnoť atribútov: predajnosť, jazyková verzia prijatej STN/TNI), ktoré bude možné v systéme zvoliť na posúdenie vhodnosti zaradenia na preklad (napr. podľa typu dokumentu - terminologická, harmonizovaná/mandátová)
Systém umožní kombinácie AND, OR. Systém umožní viacero kombinácií. </t>
  </si>
  <si>
    <t>FP_183</t>
  </si>
  <si>
    <t>Notifikácia o vhodnosti</t>
  </si>
  <si>
    <t>FP_184</t>
  </si>
  <si>
    <r>
      <rPr>
        <b/>
        <sz val="10"/>
        <rFont val="Calibri Light"/>
        <family val="2"/>
        <charset val="1"/>
      </rPr>
      <t xml:space="preserve">Aplikačná služba: </t>
    </r>
    <r>
      <rPr>
        <sz val="10"/>
        <rFont val="Calibri Light"/>
        <family val="2"/>
        <charset val="1"/>
      </rPr>
      <t>prijatie STN/TNI do sústavy STN prekladom do štátneho jazyka</t>
    </r>
  </si>
  <si>
    <t>Manuálne priradenie vhodnosti na preklad</t>
  </si>
  <si>
    <t>NFP_51</t>
  </si>
  <si>
    <r>
      <rPr>
        <b/>
        <sz val="10"/>
        <rFont val="Calibri Light"/>
        <family val="2"/>
        <charset val="1"/>
      </rPr>
      <t>Aplikačná služba:</t>
    </r>
    <r>
      <rPr>
        <sz val="10"/>
        <rFont val="Calibri Light"/>
        <family val="2"/>
        <charset val="1"/>
      </rPr>
      <t xml:space="preserve"> prijatie STN/TNI do sústavy STN prekladom do štátneho jazyka a pôvodné STN/TNI</t>
    </r>
  </si>
  <si>
    <t>Kalkulačka výpočtu cien za preklad a pôvodné STN/TNI</t>
  </si>
  <si>
    <r>
      <rPr>
        <sz val="10"/>
        <rFont val="Calibri Light"/>
        <family val="2"/>
        <charset val="1"/>
      </rPr>
      <t xml:space="preserve">Systém vypočíta cenu za preklad alebo pôvodné STN/TNI. Systém na základe počtu normostrán vypočíta cenu za preklad alebo odhadovaného počtu normostrán pôvodnej STN/TNI. V systéme bude možné stanoviť/meniť cenu za preklad normostrany. Pokiaľ ide o preklad iná cena a pokiaľ ide o preklad revízie iná cena. Pokiaľ ide o pôvodné STN iná cena. </t>
    </r>
  </si>
  <si>
    <t>FP_185</t>
  </si>
  <si>
    <r>
      <rPr>
        <sz val="10"/>
        <rFont val="Calibri Light"/>
        <family val="2"/>
        <charset val="1"/>
      </rPr>
      <t>Kalkulačka výpočtu cien za preklad a pôvodné STN/TNI</t>
    </r>
  </si>
  <si>
    <t>Zadávanie cien za preklad a pôvodné STN/TNI</t>
  </si>
  <si>
    <t>Systém umožní administrátorovi definovať cenu za preklad normostrany.</t>
  </si>
  <si>
    <t>FP_186</t>
  </si>
  <si>
    <t>Zadávanie cien za revíziu prekladu</t>
  </si>
  <si>
    <r>
      <rPr>
        <sz val="10"/>
        <rFont val="Calibri Light"/>
        <family val="2"/>
        <charset val="1"/>
      </rPr>
      <t>Systém umožní definovať rozdielnu cenu za preklad a za revíziu prekladu, rozdielnu cenu za pôvodné STN/TNI.</t>
    </r>
  </si>
  <si>
    <t>FP_187</t>
  </si>
  <si>
    <t>Dynamická úprava cien</t>
  </si>
  <si>
    <r>
      <rPr>
        <sz val="10"/>
        <rFont val="Calibri Light"/>
        <family val="2"/>
        <charset val="1"/>
      </rPr>
      <t>Systém umožní meniť cenu prekladu, cenu pôvodnej STN/TNI podľa potreby v administrátorskom rozhraní.</t>
    </r>
  </si>
  <si>
    <t>FP_188</t>
  </si>
  <si>
    <t>Výpočet ceny prekladu</t>
  </si>
  <si>
    <t>Systém vypočíta cenu na základe počtu normostrán a stanovenej ceny za normostranu.</t>
  </si>
  <si>
    <t>FP_189</t>
  </si>
  <si>
    <t>Výpočet ceny revízie</t>
  </si>
  <si>
    <t>Systém vypočíta cenu revízie podľa počtu normostrán a stanovenej ceny za revíziu.</t>
  </si>
  <si>
    <t>FP_190</t>
  </si>
  <si>
    <t>Typ prekladu</t>
  </si>
  <si>
    <t>FP_191</t>
  </si>
  <si>
    <t>Prehľad výpočtov</t>
  </si>
  <si>
    <t>Systém zobrazí sumár výpočtu: počet normostrán, typ prekladu, výsledná cena.</t>
  </si>
  <si>
    <t>NFP_52</t>
  </si>
  <si>
    <t>Export výsledkov</t>
  </si>
  <si>
    <t>Používateľ môže exportovať výsledok kalkulácie do XLSX alebo PDF formátu.</t>
  </si>
  <si>
    <t>FP_192</t>
  </si>
  <si>
    <t>História výpočtov</t>
  </si>
  <si>
    <t>Systém eviduje históriu vykonaných kalkulácií pre preklady a revízie.</t>
  </si>
  <si>
    <t>FP_193</t>
  </si>
  <si>
    <t>Možnosť hromadného výpočtu</t>
  </si>
  <si>
    <t>Systém umožní vypočítať cenu viacerých prekladov naraz pomocou hromadného nahratia údajov.</t>
  </si>
  <si>
    <t>FP_194</t>
  </si>
  <si>
    <t xml:space="preserve">Archív zostáv </t>
  </si>
  <si>
    <t>Systém bude umožňovať evidovať už odoslané zostavy na pripomienkovanie a publikované na web</t>
  </si>
  <si>
    <t>FP_195</t>
  </si>
  <si>
    <t>Generovanie dopytov na preklady</t>
  </si>
  <si>
    <t>Systém umožní na základe návrhov z automatického posúdenia vhodnosti na preklad a manuálneho výberu noriem, ktoré majú ísť do zostavy generovanie dopytov na preklad. Systém vygeneruje zoznam vo forme entity ale ponúkne aj možnosť jeho stiahnutia vo formáte excel.</t>
  </si>
  <si>
    <t>FP_196</t>
  </si>
  <si>
    <r>
      <rPr>
        <sz val="10"/>
        <rFont val="Calibri Light"/>
        <family val="2"/>
        <charset val="1"/>
      </rPr>
      <t xml:space="preserve">Systém umožní schvaľovanie príslušných aktivít v PoSS/komunikačnej platforme podľa používateľských rolí. V systéme pri tomto procese bude cca 20 aktivít, ktoré vyžadujú schválenie podľa používateľských rolí.
Systém odošle po vygenerovaní dopytov na preklad túto zostavu vedúcemu pracovníkovi na schválenie.
Systém umožní meniť (odstraňovať alebo pridávať normy na preklad do zostavy) zostavu vedúcim pracovníkom alebo vrátiť na dopracovanie
Systém umožní vedúcemu pracovníkovi odoslať finálnu zostavu na webstránku https://normoff.gov.sk </t>
    </r>
  </si>
  <si>
    <t>FP_197</t>
  </si>
  <si>
    <t>Automatická publikácia zoznamu dopytov na webovom sídle</t>
  </si>
  <si>
    <t>Systém umožní po schválení vedúcim pracovníkom, automaticky publikovať v požadovanej štruktúre zoznam dopytov na webovom sídle s formulárom na prihlásenie sa. Systém bude vytvárať niekoľko aktivít, ktoré sú spojené s publikovaním atribútov. Uvádzame príklady aktivít. 
Príklady:
•	Publikovanie zoznamov úloh rozvoja technickej normalizácie:
Systém musí zabezpečiť automatické publikovanie potrebných atribútov pre každú STN/ TNI (do 30 atribútov pre každú navrhnutú STN/TNI prijatú prekladom do štátneho jazyka). V súčasnosti sa zverejňuje xls. zoznam, ktoré obsahuje potrebné atribúty. Systém by zverejňoval každú úlohu tak, aby bolo možné priame prihlásenie verejnosti na preklad. 
https://www.normoff.gov.sk/stranka/109/program-rozvoja-technickej-normalizacie-preklady/
Príloha:
zoznam-uloh-rozvoja-technickej-normalizacie-na-rok-2024-cast-14
•	Publikovanie zoznamov úloh 
https://www.normoff.gov.sk/stranka/161/plan-tn/</t>
  </si>
  <si>
    <t>FP_198</t>
  </si>
  <si>
    <t>Žiadosť o prihlásenie sa žiadateľa o vypracovanie prekladu</t>
  </si>
  <si>
    <t>Systém zabezpečí online prihlásenie na riešenie plánovaných úloh rozvoja TN. Systém zabezpečí na webovom rozhraní priame prihlásenie na zverejnenú úlohu v určitom časom intervale, do ktorého je možné sa na úlohu prihlásiť. Systém zabezpečí priamy prístup k šablóne s predvolenými atribútmi pri každej úlohe. Systém umožní uplodovanie príloh vo formáte pdf, jpg., word, xls. Vyplnenú šablónu aj s prílohami systém stiahne do komunikačnej platformy do zásobníka príslušným zodpovedným osobám. Systém zabezpečí notifikačný e-mail žiadateľovi a zodpovedným osobám priamo v systéme. 
Príloha:
prtn-vzor-prihlasovacieho-formularu-preklad</t>
  </si>
  <si>
    <t>FP_199</t>
  </si>
  <si>
    <t xml:space="preserve">Archív úloh rozvoja </t>
  </si>
  <si>
    <t>Po skončení časového intervalu presunúť úlohu do archívu na webovom rozhraní.
Presunúť zoznam dopytov na preklad do archívu.Presunúť vypublikované atribúty/dopyty na pôvodné STN/TNI do  archívu.</t>
  </si>
  <si>
    <t>FP_200</t>
  </si>
  <si>
    <t xml:space="preserve">Opätovný proces zverejnenia plánu úloh </t>
  </si>
  <si>
    <r>
      <rPr>
        <sz val="10"/>
        <rFont val="Calibri Light"/>
        <family val="2"/>
        <charset val="1"/>
      </rPr>
      <t>Systém umožní vyradenie úlohy.</t>
    </r>
    <r>
      <rPr>
        <sz val="10"/>
        <rFont val="Calibri"/>
        <family val="2"/>
        <charset val="1"/>
      </rPr>
      <t xml:space="preserve"> Systém umožní vyradenie úlohy, ak sa neprihlásil žiaden spracovateľ/žiadateľ. Takáto úloha sa presunie do ďalšieho manažovateľného okna s možnosťou neskoršieho zaradenia na preklad/schválenie.  </t>
    </r>
  </si>
  <si>
    <t>FP_201</t>
  </si>
  <si>
    <t xml:space="preserve">Automatické dopĺňanie terminologických výrazov z prekladu do databázy na normoff.gov.sk </t>
  </si>
  <si>
    <t>FP_202</t>
  </si>
  <si>
    <t xml:space="preserve">Notifikácia žiadateľom prihlásených na riešenie plánovaných úloh rozvoja TN. Systém zabezpečí notifikačný e-mail s príslušným textom a výsledkom formulára žiadateľa. Systém umožní pre jednotlivé notifikácie meniť text.  </t>
  </si>
  <si>
    <t>FP_203</t>
  </si>
  <si>
    <t xml:space="preserve">Notifikácia zodpovednej osobe o prihlásení žiadateľa na riešenie plánovaných úloh rozvoja TN. Systémová notifikácie. Zodpovednej osobe príde do systému notifikácia o tom, že na plánovanú úloha sa prihlásil príslušný žiadateľ. Je potrebné počítať s tým, že súčasťou bude formulár a prílohy. Systém umožní pre jednotlivé notifikácie meniť text.  </t>
  </si>
  <si>
    <t>FP_204</t>
  </si>
  <si>
    <t xml:space="preserve">Notifikácia všetkým žiadateľom po skončení výberového konania. Systém na základe vstupu od zodpovednej osoby automaticky zašle e-mailovú notifikáciu žiadateľovi o výsledku výberového konania. Zodpovedná osoba musí potvrdiť, či žiadateľ splnil/nesplnil kritéria a na základe toho príde príslušná notifikácia. Dva druhy notifikácií pre túto aktivitu: notifikácia pre úspešného žiadateľa, notifikácia pre neúspešného žiadateľa.
Systém umožní pre jednotlivé notifikácie meniť text.  </t>
  </si>
  <si>
    <t>NFP_53</t>
  </si>
  <si>
    <t>Súvisiace prílohy</t>
  </si>
  <si>
    <t>Prílohy:
Úlohy rozvoja technickej normalizácie
H4.4 Tvorba STN a TNI prekladom do štátneho jazyka
zoznam-uloh-rozvoja-technickej-normalizacie-na-rok-2024-cast-14
prtn-vzor-prihlasovacieho-formularu-preklad
uloha_83_5007_25 POBJ
IRA_10_2020_P05 - Potvrdenie_o_ukončení schvaľovacieho konania STN(TNI) s úhradou na faktúru
IRA_10_2020_P02 - Formulár na hodnotenie riešiteľa úlohy pri schvaľovaní úlohy
IRA_10_2020_P04 - Schvaľovací list_S
DISNOR_BINOR_prepojenie_2025</t>
  </si>
  <si>
    <t>FP_205</t>
  </si>
  <si>
    <t>Tvorba a správa rozpočtu</t>
  </si>
  <si>
    <t>Systém umožní vytvárať  rozpočet na základe alokovaných finančných prostriedkov v rámci modulu rozpočtu.</t>
  </si>
  <si>
    <t>FP_206</t>
  </si>
  <si>
    <r>
      <rPr>
        <sz val="10"/>
        <rFont val="Calibri Light"/>
        <family val="2"/>
        <charset val="1"/>
      </rPr>
      <t xml:space="preserve">Systém umožní </t>
    </r>
    <r>
      <rPr>
        <strike/>
        <sz val="10"/>
        <rFont val="Calibri Light"/>
        <family val="2"/>
        <charset val="1"/>
      </rPr>
      <t>riaditeľovi odboru</t>
    </r>
    <r>
      <rPr>
        <sz val="10"/>
        <rFont val="Calibri Light"/>
        <family val="2"/>
        <charset val="1"/>
      </rPr>
      <t xml:space="preserve"> zodpovednej osobe zmeniť výšku finančných prostriedkov na daný kalendárny rok.</t>
    </r>
  </si>
  <si>
    <t>FP_207</t>
  </si>
  <si>
    <t>Systém umožní zaznamenať indikativnu výšku finančných prostriedkov na nasledujúce roky.</t>
  </si>
  <si>
    <t>FP_208</t>
  </si>
  <si>
    <t>Sledovanie finančných limitov</t>
  </si>
  <si>
    <t>Systém zabezpečí kontrolu neprekročenia finančných limitov pre daný kalendárny rok.</t>
  </si>
  <si>
    <t>FP_209</t>
  </si>
  <si>
    <t>Systém zabezpečí kontrolu finančných limitov pre rôzne sektory (ENO/MNO, pôvodné STN/TNI).</t>
  </si>
  <si>
    <t>FP_210</t>
  </si>
  <si>
    <r>
      <rPr>
        <sz val="10"/>
        <rFont val="Calibri Light"/>
        <family val="2"/>
        <charset val="1"/>
      </rPr>
      <t>Používateľ bude môcť upraviť finančné limity pre každý sektor a ich pravidlá.</t>
    </r>
  </si>
  <si>
    <t>FP_211</t>
  </si>
  <si>
    <t>Generovanie výstupov</t>
  </si>
  <si>
    <t>Systém umožní generovať finančné prehľady podľa rokov, sektorov a triediacich znakov.</t>
  </si>
  <si>
    <t>NFP_54</t>
  </si>
  <si>
    <t>Systém umožní export údajov vo formátoch Excel, Word a PDF.</t>
  </si>
  <si>
    <t>NFP_55</t>
  </si>
  <si>
    <t>Používateľ môže vytvárať individuálne zostavy podľa kritérií (časové obdobie, spracovateľ úlohy, sektor atď.).</t>
  </si>
  <si>
    <t>NFP_56</t>
  </si>
  <si>
    <t>Generovanie zostavy dokumentu pre požiadanie o vystavenie objednávky alebo zmluvy. Šablóna je predmetom prílohy.</t>
  </si>
  <si>
    <t>FP_212</t>
  </si>
  <si>
    <t>Notifikácie a upozornenia</t>
  </si>
  <si>
    <t>Systém zobrazí notifikáciu pri prekročení určitých percent výdavkov (plánované, zazmluvnené, vyplatené).</t>
  </si>
  <si>
    <t>FP_213</t>
  </si>
  <si>
    <t>Používateľ môže manuálne nastaviť hranicu percenta pre generovanie notifikácií.</t>
  </si>
  <si>
    <t>FP_214</t>
  </si>
  <si>
    <t>Systém umožní generovanie zostavy pre cenovú ponuky na základe definovaných kritérií, ktoré sú definované v súčasnom stave as-is v prílohe : (..Procesy_Access-Binor.pdf)</t>
  </si>
  <si>
    <t>NFP_57</t>
  </si>
  <si>
    <r>
      <t xml:space="preserve">Aplikačná služba - </t>
    </r>
    <r>
      <rPr>
        <sz val="10"/>
        <rFont val="Calibri Light"/>
        <family val="2"/>
        <charset val="1"/>
      </rPr>
      <t>tvorba pôvodnej normy STN a TNI</t>
    </r>
  </si>
  <si>
    <t>Generovanie výstupov dokumentu pre požiadanie o vystavenie objednávky alebo zmluvy. Šablóna je predmetom prílohy.</t>
  </si>
  <si>
    <t>FP_215</t>
  </si>
  <si>
    <r>
      <rPr>
        <b/>
        <sz val="10"/>
        <rFont val="Calibri Light"/>
        <family val="2"/>
        <charset val="1"/>
      </rPr>
      <t xml:space="preserve">Aplikačná služba - </t>
    </r>
    <r>
      <rPr>
        <sz val="10"/>
        <rFont val="Calibri Light"/>
        <family val="2"/>
        <charset val="1"/>
      </rPr>
      <t>tvorba pôvodnej normy STN a TNI</t>
    </r>
  </si>
  <si>
    <t>Spracovanie podnetu</t>
  </si>
  <si>
    <t>Systém umožní podanie podnetu na tvorbu pôvodnej STN/TNI cez webové rozhranie https://standards.normoff.gov.sk/platform (15 atribútov), podanie podnetu prostredníctvom aktivity v komunikačnom kanáli pre neregistrované osoby, vkladanie príloh (Word, PDF, Excel).</t>
  </si>
  <si>
    <t>FP_216</t>
  </si>
  <si>
    <t>Notifikácia podania podnetu</t>
  </si>
  <si>
    <t>Systém zabezpečí notifikačný e-mail žiadateľovi s textom a šablónou.</t>
  </si>
  <si>
    <t>FP_217</t>
  </si>
  <si>
    <t>Notifikácia o prijatí podnetu</t>
  </si>
  <si>
    <t>Systémová notifikácia do zásobníka práce do modulu žiadostí s prílohami.</t>
  </si>
  <si>
    <t>FP_218</t>
  </si>
  <si>
    <t>Priradenie podnetu</t>
  </si>
  <si>
    <t>Možnosť priradiť a presunúť podnet so všetkými prílohami na zodpovednú osobu do modulu úloh.</t>
  </si>
  <si>
    <t>FP_219</t>
  </si>
  <si>
    <t>Notifikácia o zamietnutí/schválení podnetu</t>
  </si>
  <si>
    <t>Systém na základe vstupu/potvrdenie od zodpovednej osoby automaticky odošle e-mailovú notifikáciu žiadateľovi o zamietnutí/schválení podnetu.</t>
  </si>
  <si>
    <t>FP_220</t>
  </si>
  <si>
    <t>Aplikačná služba - tvorba pôvodnej normy STN a TNI</t>
  </si>
  <si>
    <r>
      <rPr>
        <sz val="10"/>
        <rFont val="Calibri Light"/>
        <family val="2"/>
        <charset val="1"/>
      </rPr>
      <t xml:space="preserve">Systém umožní schvaľovanie príslušných aktivít PoSS/komunikačnej platforme podľa používateľských rolí.
V systéme pri tomto procese bude cca 20 aktivít, ktoré vyžadujú schválenie podľa používateľských rolí.
Príklady aktivít:
Aktivita schválenie plánu úloh rozvoja TN vyžaduje zber dát a schválenie nad celým súborom dát (zoznam úloh rozvoja). Systém umožní neschválenie jednotlivých úloh a rovnako aj celého súboru. Systém zozbiera dáta podľa návrhu zodpovednej osoby a postúpi navrhnutú STN/TNI na schválenie do komunikačnej platformy systému. </t>
    </r>
  </si>
  <si>
    <t>FP_221</t>
  </si>
  <si>
    <r>
      <rPr>
        <sz val="10"/>
        <rFont val="Calibri Light"/>
        <family val="2"/>
        <charset val="1"/>
      </rPr>
      <t>Publikovanie atribútov/dopytov</t>
    </r>
  </si>
  <si>
    <t>Automatické publikovanie údajov na webové rozhranie.
• Publikovanie zoznamov úloh rozvoja technickej normalizácie:
Systém musí zabezpečiť automatické publikovanie potrebných atribútov pre každú STN/ TNI (do 30 atribútov pre každú navrhnutú pôvodnú STN/TNI). V súčasnosti sa zverejňuje xls. zoznam, ktoré obsahuje potrebné atribúty. Systém by zverejňoval každú úlohu tak, aby bolo možné priame prihlásenie verejnosti tvorbu pôvodnej STN/TNI.
https://www.normoff.gov.sk/stranka/110/program-rozvoja-technickej-normalizacie-tvorba-povodnych-stn/
• Publikovanie pripravovanej úlohy v pláne technickej normalizácie
https://www.normoff.gov.sk/stranka/110/program-rozvoja-technickej-normalizacie-tvorba-povodnych-stn/</t>
  </si>
  <si>
    <t>FP_222</t>
  </si>
  <si>
    <t>Online prihlásenie na riešenie úloh</t>
  </si>
  <si>
    <t xml:space="preserve">Možnosť prihlásenia sa na zverejnenú úlohu s nahrávaním príloh. Systém zabezpečí online prihlásenie na riešenie plánovaných úloh rozvoja TN. Systém zabezpečí na webovom rozhraní priame prihlásenie na zverejnenú úlohu v určitom časom intervale, do ktorého je možné sa na úlohu prihlásiť. Systém zabezpečí priamy prístup k šablóne s predvolenými atribútmi pri každej úlohe. Systém umožní uplodovanie príloh vo formáte pdf, jpg., word, xls. Vyplnenú šablónu aj s prílohami systém stiahne do komunikačnej platformy do zásobníka príslušným zodpovedným osobám. Systém zabezpečí notifikačný e-mail žiadateľovi a zodpovedným osobám push notifikácie priamo v systéme. </t>
  </si>
  <si>
    <t>FP_223</t>
  </si>
  <si>
    <t>Tvorba zostáv v požadovanom formáte a periodicite, priradenie úloh žiadateľom. Využije sa modul šablón a modul úloh. Systém vygeneruje výstup a jednotlivým úlohám priradí žiadateľa. Systém umožní vyradenie úlohy, pri ktorej sa neprihlásil žiaden žiadateľ.</t>
  </si>
  <si>
    <t>FP_224</t>
  </si>
  <si>
    <r>
      <rPr>
        <sz val="10"/>
        <rFont val="Calibri Light"/>
        <family val="2"/>
        <charset val="1"/>
      </rPr>
      <t>Odpublikovanie úloh</t>
    </r>
  </si>
  <si>
    <t xml:space="preserve"> Systém po skončení časového obdobia neumožní žiadateľovi prihlásenie na zverejnenú úlohu. Systém zabezpečí presun úloh do archívu na webovom sídle.</t>
  </si>
  <si>
    <t>FP_225</t>
  </si>
  <si>
    <r>
      <t xml:space="preserve">Vyradenie </t>
    </r>
    <r>
      <rPr>
        <sz val="10"/>
        <rFont val="Calibri Light"/>
        <family val="2"/>
        <charset val="1"/>
      </rPr>
      <t>úloh</t>
    </r>
  </si>
  <si>
    <t xml:space="preserve">Systém umožní vyradenie úlohy, ak sa neprihlásil žiaden spracovateľ/žiadateľ. Takáto úloha sa presunie do ďalšieho manažovateľného okna s možnosťou neskoršieho zaradenia na tvorbu pôvodnej STN/TNI. </t>
  </si>
  <si>
    <t>FP_226</t>
  </si>
  <si>
    <t>Notifikácia o dosiahnutí štádia</t>
  </si>
  <si>
    <t>Notifikácie o blížiacej sa previerke pôvodných STN/TNI. Po prijatí pôvodnej STN do sústavy slovenských technických noriem je dôležité systém sledoval periodicitu previerok k týmto pôvodným STN. Požadujeme, aby príslušný špecialista TN, ktorý má priradenú pôvodnú STN (priradenie podľa TK) dostával notifikácie o blížiacej sa previerke. (Príklad: pre STN po 5 rokoch,...) . Zaradiť do modulu kalendára, ktorý umožní notifikovať aj v čase.</t>
  </si>
  <si>
    <t>NFP_58</t>
  </si>
  <si>
    <r>
      <rPr>
        <b/>
        <sz val="10"/>
        <rFont val="Calibri Light"/>
        <family val="2"/>
      </rPr>
      <t>Aplikačná služba</t>
    </r>
    <r>
      <rPr>
        <sz val="10"/>
        <rFont val="Calibri Light"/>
        <family val="2"/>
        <charset val="1"/>
      </rPr>
      <t xml:space="preserve"> - tvorba pôvodnej normy STN a TNI</t>
    </r>
  </si>
  <si>
    <t>Prepojenie dát</t>
  </si>
  <si>
    <t>Integrácia dát z Projects/UNMS SR (CRN) s manažmentom pôvodných STN/TNI.</t>
  </si>
  <si>
    <t>NFP_59</t>
  </si>
  <si>
    <t>Manuálne vyhlásenie STN/TNI</t>
  </si>
  <si>
    <t>Možnosť manuálneho vyhlásenia STN/TNI podľa procesu vyhlásenia bez prekladu.</t>
  </si>
  <si>
    <t>NFP_60</t>
  </si>
  <si>
    <t>Relevantné prílohy</t>
  </si>
  <si>
    <t>Prílohy:
•	diagram - tvorba pôvodnej STN a TNI_odplatné
•	diagram - tvorba pôvodnej STN a TNI_bezodplatné
•	diagram - H4.3 Tvorba pôvodnej STN a TNI
•	popis diagramu - tvorba pôvodnej STN a TNI_podla SMK
•	Tab H4.3 Tvorba pôvodnej STN a TNI</t>
  </si>
  <si>
    <t>NFP_61</t>
  </si>
  <si>
    <r>
      <rPr>
        <b/>
        <sz val="10"/>
        <rFont val="Calibri Light"/>
        <family val="2"/>
      </rPr>
      <t>Aplikačná služba</t>
    </r>
    <r>
      <rPr>
        <sz val="10"/>
        <rFont val="Calibri Light"/>
        <family val="2"/>
        <charset val="238"/>
      </rPr>
      <t xml:space="preserve"> - </t>
    </r>
    <r>
      <rPr>
        <sz val="10"/>
        <rFont val="Calibri Light"/>
        <family val="2"/>
        <charset val="1"/>
      </rPr>
      <t xml:space="preserve">tvorba stanoviska príslušnej technickej komisie ku návrhu hlasovania k medzinárodnému projektu </t>
    </r>
  </si>
  <si>
    <t>Import</t>
  </si>
  <si>
    <t>V CRN sa doplni do importovacieho pluginu rozsirenie o import specifickcýh atribútov alebo zmeny kritérií, ktoré sú nevyhnutné pre ďalšie služby v PoSS. Do 100 atribútov. Importovací script v CRN sa doplní o import z API pre TC/SC/WG podľa API dokumentácie ENO/MNO CEN, CENELEC, ISO, IEC</t>
  </si>
  <si>
    <t>NFP_62</t>
  </si>
  <si>
    <t>Zoznam hlasovaní</t>
  </si>
  <si>
    <t>Systém umožní importovať a zobraziť zoznam hlasovaní  (Ballots) prostredníctvom modulu dataviews pri rôznych etapách noriem.</t>
  </si>
  <si>
    <t>NFP_63</t>
  </si>
  <si>
    <t>Detail hlasovania</t>
  </si>
  <si>
    <t xml:space="preserve">Pohľad na dané hlasovnie z európskych a medzinárodných projektov aj s otázkami a odpoveďami </t>
  </si>
  <si>
    <t>FP_227</t>
  </si>
  <si>
    <t>Recezný proces</t>
  </si>
  <si>
    <t>Ku každej otázke môže dať člen zaintersovanej strany vyjadrenie pomocou modulu recenzný proces</t>
  </si>
  <si>
    <t>FP_228</t>
  </si>
  <si>
    <t>Tvorba stanoviska</t>
  </si>
  <si>
    <t>Zadáva spracovateľ a predseda TK, vydefinuje sa v roliach oprávnení neskôr</t>
  </si>
  <si>
    <t>FP_229</t>
  </si>
  <si>
    <t>Časové obmedzenie do kedy sa môžu vajdriť a do kedy musí odísť stanovisko.</t>
  </si>
  <si>
    <t>NFP_64</t>
  </si>
  <si>
    <t>Oprávnenia</t>
  </si>
  <si>
    <t>Oprávnenia sa nastavia v module oprávnení. K otázkam sa budú môcť vyjadrovať zainteresované strany odbornej verejnosti</t>
  </si>
  <si>
    <t>Úloha</t>
  </si>
  <si>
    <t>Úloha stanovisko k odhlasovaniu v  module úloh. Stanovisko sa potom zadáva do iného IS mimo SR</t>
  </si>
  <si>
    <t>OTN</t>
  </si>
  <si>
    <t>Spojí aktuálne prijímanú normu po importe s triediacim znakom z číselníka cez referenčný atribút na základe kritérií: Systém na základe spojitosti číselníkov  automaticky navrhne triediaci znak pre STN/TNI. Pri procese vyhlásenia STN/TNI preberaním európskych/medzinárodných projektov existujú dve alternatívy generovania triediacich znakov. 
S určením čísla v skupine (súčasný stav)
Systém podľa nahradenej normy priradí STN/TNI rovnaký triediaci znak (systém bude počítať s číslom v skupine). V prípade ak neexistuje nahradená norma, systém podľa spojitosti ICS kódov a triediacich znakov v už prijatých STN/TNI navrhne pre novú STN/TNI triediaci znak. Spojitosť: prijatá STN/TNI má priradený triediaci znak, prijatá STN/TNI, ktorá preberá európsky/medzinárodný projekt má v API priradené ICS kódy. Je potrebné, aby systém podľa informácií v CRN vytvoril číselník spojitosti medzi týmito atribútmi na základe, ktorého bude priraďovať triediace znaky. Systém musí nájsť neobsadené miesto (číslo v skupine) pre danú skupinu. 
Predpoklad nutnosti dotiahnutia potrebných tabuliek k prijatým STN/TNI z IS BINOR. 
STN/TNI sú usporiadané podľa šesťmiestneho číslovania. 
Triediaci znak: XX  XXXX (trieda, skupina, číslo v skupine)
Informácia o triedach noriem: https://normy.normoff.gov.sk/triedy-noriem/
Informácia o ICS kódoch: https://normy.normoff.gov.sk/ics/
Pozn. Pre preberaní pôvodných STN/TNI je potrebné počítať aj s číslom v skupine.</t>
  </si>
  <si>
    <t>Intuitívne rozhranie:
Responzívny dizajn pre desktop, tablet a mobilné zariadenia.
Dizajn v súlade s IDSK</t>
  </si>
  <si>
    <t>Dodávateľ zabezpečí segmentáciu siete (napr. oddelenie databázového server od aplikačného)</t>
  </si>
  <si>
    <t xml:space="preserve">Zabezpečenie obojsmernej integrácie PoSS s portálom https://normy.normoff.gov.sk, do 50 atribútov </t>
  </si>
  <si>
    <t xml:space="preserve">Zabezpečenie obojsmernej integrácie CRN do PoSS. </t>
  </si>
  <si>
    <t xml:space="preserve">Zabezpečenie obojsmernej integrácie PoSS s portálom https://normoff.gov.sk, do 50 atribútov </t>
  </si>
  <si>
    <t xml:space="preserve">Zabezpečenie integrácie PoSS na IS DISNOR a prenos do 100 atribútov </t>
  </si>
  <si>
    <r>
      <rPr>
        <sz val="10"/>
        <rFont val="Calibri Light"/>
        <family val="2"/>
      </rPr>
      <t>Statické</t>
    </r>
    <r>
      <rPr>
        <sz val="10"/>
        <rFont val="Calibri Light"/>
        <family val="2"/>
        <charset val="238"/>
      </rPr>
      <t xml:space="preserve"> editovateľné podstránky</t>
    </r>
  </si>
  <si>
    <r>
      <t xml:space="preserve">Umožniť vytvárať </t>
    </r>
    <r>
      <rPr>
        <sz val="10"/>
        <rFont val="Calibri Light"/>
        <family val="2"/>
      </rPr>
      <t>statické</t>
    </r>
    <r>
      <rPr>
        <sz val="10"/>
        <rFont val="Calibri Light"/>
        <family val="2"/>
        <charset val="238"/>
      </rPr>
      <t xml:space="preserve"> editovateľné podstránky pre zverejnenie informácií. </t>
    </r>
  </si>
  <si>
    <t>Možnosť vytvárať/skupinovať používateľov (napr. administrátor, expert, verejnosť, národná technická komisia).
Možnosť vytvárať a spravovať skupiny používateľov a ich podskupiny
Rozhranie pre správu používateľov s vyhľadávaním a filtrovaním.
Administrátorský prístup pre 5 úrovní oprávnení.
Používateľský prístup max do 250 skupín a podskupín</t>
  </si>
  <si>
    <r>
      <t xml:space="preserve">Rôzne práva pre zainteresované strany vo vzťahu ku CRUD operáciám. V niektorých </t>
    </r>
    <r>
      <rPr>
        <sz val="10"/>
        <color theme="1"/>
        <rFont val="Calibri Light"/>
        <family val="2"/>
      </rPr>
      <t>častiach</t>
    </r>
    <r>
      <rPr>
        <sz val="10"/>
        <rFont val="Calibri Light"/>
        <family val="2"/>
        <charset val="238"/>
      </rPr>
      <t xml:space="preserve"> budú CRUD operácie podmienené časovým intervalom. Časové intervaly pre jednotlivé aktivity bude možné určiť manuálne alebo budú stanovené systémom. Zodpovedné osoby si budú môcť pre jednotlivé aktivity určovať rôzne časové intervaly.</t>
    </r>
  </si>
  <si>
    <r>
      <t>V rámci jednej úlohy sa budú môcť meniť jej stavy pomocou aktivít v úlohe, každá aktivita bude mať</t>
    </r>
    <r>
      <rPr>
        <sz val="10"/>
        <rFont val="Calibri Light"/>
        <family val="2"/>
      </rPr>
      <t xml:space="preserve"> autora, textovú poznámku a možnosť prepojenia na DMS a hlasovací modul, umožniť dať vlastne popisky do labelov tagov, či pomenovní aktivít</t>
    </r>
  </si>
  <si>
    <t xml:space="preserve">Ukončené hlasovania budú presunuté do archívu </t>
  </si>
  <si>
    <t>Systém zobrazí interaktívne tabuľky s podporou prispôsobenia zobrazenia. Používateľ môže myšou alebo tlačidlami meniť poradie stĺpcov v tabuľke. Možnosť zapnúť/vypnúť viditeľnosť jednotlivých stĺpcov podľa potreby. Zobrazenie akčných ikon (editácia, vymazanie, duplikácia) podľa práv používateľa. Tabuľka bude umožňovať zobrazovať vlastné ale aj nevlastné atribúty entít (iných entít navzájom prepojených)</t>
  </si>
  <si>
    <t xml:space="preserve">Možnosť prepojiť kalendár s inými kalendármi interných IS pomocou ics. UNMS využíva Microsoft 365. </t>
  </si>
  <si>
    <t>Používateľ môže generovať dokumenty zo šablón vo formátoch PDF, DOCX, TXT</t>
  </si>
  <si>
    <t>Systém umožní kategorizovať zainteresované strany, skupiny, typov spolupráce a úloh v systéme.</t>
  </si>
  <si>
    <t xml:space="preserve">Každá zainteresovaná strana môže byť priradená k jednému alebo viacerým projektom a procesom v rámci systému. </t>
  </si>
  <si>
    <r>
      <t>V súčasnosti sa komisie zobrazujú na webovom sídle standards.normoff.gov.sk v časti sektory po rozkliknutí určitého sektora a je potrebné doprogramovať zobrazenie pre im po</t>
    </r>
    <r>
      <rPr>
        <sz val="10"/>
        <rFont val="Calibri Light"/>
        <family val="2"/>
      </rPr>
      <t>d</t>
    </r>
    <r>
      <rPr>
        <sz val="10"/>
        <rFont val="Calibri Light"/>
        <family val="2"/>
        <charset val="238"/>
      </rPr>
      <t>riadené komisie subkomisie a pracovné skupiny, následne mať možnosť prekliku na žiadosť o zapojenie sa do komisie.</t>
    </r>
  </si>
  <si>
    <r>
      <t xml:space="preserve">Manuálny import </t>
    </r>
    <r>
      <rPr>
        <sz val="10"/>
        <rFont val="Calibri Light"/>
        <family val="2"/>
      </rPr>
      <t>súborov</t>
    </r>
  </si>
  <si>
    <t>Spolu s manuálnym importom dát z CRN do PoSS systém importuje zároveň aj súbory, ktoré sú naviazané na projekty ENO/MNO v anglickom jazyku vo všetkých dostupných formátoch. Import súborov bude zabezpečený na základe identifikácie zmeny nad projektom ENO/MNO, ktorý dosiahne štádium 60.60. Import súborov súčasne s importom dát.</t>
  </si>
  <si>
    <t xml:space="preserve">PoSS s konccovými službami bude umiestnená ako rozšírenie JDB M3 (projektu definovaného v projektovom zámere) na novej url https://standard.normoff.gov.sk/platform </t>
  </si>
  <si>
    <t>Systém umožní publikovanie atribútov na príslušné webové rozhrania ÚNMS SR do vhodnej štruktúry. Systém bude vytvárať niekoľko aktivít (cca 20), ktoré sú spojené s publikovaním atribútov. Uvádzame príklady niekoľkých aktivít. 
Príklady:
•	Zverejňovanie Plánu technickej normalizácie (https://www.normoff.gov.sk/stranka/123/plan-technickej-normalizacie/). Počet atribútov násobne neprevýši súčasné zverejňovanie.
•	Atribúty o prijatých STN/TNI (https://normy.normoff.gov.sk, https://standard.normoff.gov.sk/prijate-stn-a-tni-v-sustave-stn/). Počet atribútov násobne neprevýši súčasné zverejňovanie.
•	Program rozvoja technickej normalizácie (https://www.normoff.gov.sk/stranka/109/program-rozvoja-technickej-normalizacie-preklady/). Počet atribútov násobne neprevýši súčasné zverejňovanie.
•	Návrhy na zrušenie STN/TNI https://www.normoff.gov.sk/stranka/545/navrhy-na-previerku-a-zrusenie-stn/, Počet atribútov násobne neprevýši súčasné zverejňovanie. 
•	Atribúty o pripravovaných STN/TNI (do 100 atribútov pri každej pripravovanej STN/TNI).
•	Každá ďalšia aktivita bude mať do 100 atribútov pre jednotlivý projekt.</t>
  </si>
  <si>
    <t xml:space="preserve">Dáta z aplikačných služieb budú ukladané v databáze platformy avšak v požadovenej štruktúre sa budú prenášať do rôznych IS ÚNMS SR. Tieto transfery sú špecifikované pri konkrétnych požiadavkách. </t>
  </si>
  <si>
    <t>Poss musí obsahovať všetky dáta z IS BINOR ( migrácia). V PoSS je potrebné navrhnúť architektúru databázy tak, aby boli zachované referencie, prepojenia a logické celky z pôvodnej štruktúry databázy informixu. 
Je potrebné rátať s veľkousťou databázy cca 100 miliónov dát, (revézie, verzie, logy, a pod...)</t>
  </si>
  <si>
    <t>Systém umožní nadefinovať šablóny filtrov pre exporty a umožní ich uložiť na kartu používateľa (pozn.Vyberiem si firmy pre ktoré chcem zostaviť filter)</t>
  </si>
  <si>
    <t>Systém umožní export pripomienok do formátu PDF, Word. Každý exportovaný súbor bude obsahovať unikátny názov, autora a ďalšie definované atribúty do 20 atribútov)</t>
  </si>
  <si>
    <t xml:space="preserve">Systém spojí prijímanú STN/TNI po importe s STN/TNI, ktorú nahrádza cez referenčný atribút. Systém podľa informácií z API a na základe spojitosti číselníkov automaticky STN/TNI priradí označenie nahradenej STN/TNI, ktorá sa vydaním novej STN/TNI ruší. V API sú informácie o zrušených  projektoch (príklad pre CEN API, atribút projectRelations;type: „REPLACES“; príklad: cen_proj_68819) a systém podľa projektu (urn:proj) nájde spojitosť s STN/TNI. Systém musí prehľadávať v CRN vydané STN/TNI a jej preberané dokumenty podľa jednoznačného identifikátora (urn:proj). Počet vydaných platných STN/TNI je v CRN cca 40000, pričom každá STN/TNI preberá jeden a viac európskych/medzinárodných projektov, v ktorých je potrebné hľadať zhodu. 
Príklad: Systém v  CRN nájde vydanú STN/TNI, ktorá preberala projekt (projectRelations;type: „REPLACES“;urn: "cen:proj:12222 "). Vydaním STN EN ISO 24024-1: XXXX sa zruší STN EN ISO 1060-1:2001, ktorá preberala cen:proj:12222 (EN ISO 1060-1:1999). Systém si musí potiahnuť označenie „reference“ z API (príklad cen:proj:12222)  a identifikovať externý projekt. 
Je potrebné počítať aj s možnou zmenou atribútov v poskytovaných API, atribúty v API pre jednotlivé ENO/MNO sa môžu líšiť. </t>
  </si>
  <si>
    <t xml:space="preserve">Spojí európsky projekt  s medzinárodnými projektami na základe projektového čísla proj cez referenčný atribút ihneď po importe z CRN do PoSS </t>
  </si>
  <si>
    <t>Systém prehľadá dokumenty (na výber z formátov Word, Pdf, XML), vyhľadá v dokumentoch kapitolu „normatívne odkazy“ a prekopíruje odkazy (bez funkčného prepojenia) na iné európske a medzinárodné normy z danej kapitoly do PoSS do záložky/pohľadu k príslušnej norme.</t>
  </si>
  <si>
    <t xml:space="preserve">Doplniť označenie príloh: príklad_titulná_strana_STN.pdf, príklad_titulná_strana_STN_+A1.pdf,príklad_titulná_strana_STN_P_.pdf, príklad_titulná_strana_TNI.pdf   </t>
  </si>
  <si>
    <r>
      <t>Systém na základe rozpoznania zmien</t>
    </r>
    <r>
      <rPr>
        <sz val="10"/>
        <rFont val="Calibri Light"/>
        <family val="2"/>
        <charset val="1"/>
      </rPr>
      <t xml:space="preserve"> podľa kritérií pristúpi k opätovnej Automatizácia úprav normy k jej opätovnému vyhláseniu. Akonáhle ENO/MNO sprístupnia opravenú verziu textu preberaného dokumentu, systém na to upozorní. Systém upozorní zodpovednú osobu, že text preberaného dokumentu preberá príslušná prijatá STN/TNI alebo vyhlásenie STN/TNI je v procese. Systém vykoná automatické vyhlásenie podľa definovaných podmienok (zmena nad príslušnou jazykovou verziou). 
Kritéreia rozpoznania zmien:
API (cen:pub): releaseItems;type: "CORRECTION_NOTICE" a zmena releaseItems;releaseDate: pre príslušné urn:cen:pub
API (iso:pub): zmena releaseItems;releaseDate: pre príslušné urn:iso:pub a zmena filename
Príloha: 
api_json1738749198_CEN_API
api_json1738749252_CEN_API
api_json1738750318_ISO_PROJECT_API
api_json1738748682_ISO_PUB_API </t>
    </r>
  </si>
  <si>
    <t>Systém umožní manuálne meniť automaticky priraďované atribúty, hodnoty alebo prepojenia z FP č. FP_142 až FP_164. Pri zmene prepojení cez referenčný atribút umožní výber z číselníka a vyhľadávanie v ňom podľa zadávanej hodnoty.</t>
  </si>
  <si>
    <t xml:space="preserve">Systém umožní priraďovať a upravovať priraďovanie zmien (príklad: prívlastok v názve A1..AX)/opráv (príklad: prívlastok v názve AC, O) noriem (entít) cez referenčný atribút.
Každá prijatá STN/TNI má priradený jedinečný identifikátor xcsn. Tento jedinečný identifikátor potom preberá jej zmena a jej oprava. PoSS musí evidovať tieto jedinečné identifikátory z IS BINOR a zároveň  pripraviť systém na pokračovanie v tomto priraďovaní zmien a opráv ku kmeňovej norme. </t>
  </si>
  <si>
    <t>Systém umožní manuálny zápis hodnôt atribútov a zmenu prednadstavených hodnôt podľa používateľských rolí.
Manuálny zápis hodnôt atribútov pri úpravách normy pred aj po vyhlásení podľa používateľských rolí.</t>
  </si>
  <si>
    <t>Na webstránke https://standards.normoff.gov.sk pribudne v pohľade prijatá STN/TNI nová karta pre zobrazenie šablóny formulára do 50 atribútov.  
Formulár sa bude predvypĺňať hodnotami z databázy CRN. 
Systém umožní na novej karte zadať text pomocou štandardného editora.
Systém umožní do editora vkladať premenné, ktoré budú čítať hodnoty podľa špecifikácie, ich počet bude do 5. Každá STN/TNI môže mať inú hodnotu premennej  (datumy začiatku a skončenia systematických previerok, je potrebné počítať s tým, že v sústave cca 48 000 platných STN/TNI)</t>
  </si>
  <si>
    <t>Systém odošle vyplnený formulár do PoSS, vytvorí úlohu a  úlohu zaradí do modulu úloh zodpovedným osobám a do modulu kalendára</t>
  </si>
  <si>
    <t xml:space="preserve">Systém vygeneruje plán technickej normalizácie a uloží ho ako entitu do databázy, ktorá bude predmetom schvaľovacích procesov na základe nasledujúcich kritérií a atribútov z webového sídla https://www.normoff.gov.sk/stranka/123/plan-technickej-normalizacie/ </t>
  </si>
  <si>
    <r>
      <rPr>
        <sz val="10"/>
        <rFont val="Calibri Light"/>
        <family val="2"/>
        <charset val="1"/>
      </rPr>
      <t>Systém musí  vedieť identifikovať zmeny nad atribútmi a zmeny publikovať na príslušné webové rozhranie.</t>
    </r>
    <r>
      <rPr>
        <strike/>
        <sz val="10"/>
        <rFont val="Calibri Light"/>
        <family val="2"/>
        <charset val="1"/>
      </rPr>
      <t xml:space="preserve">
</t>
    </r>
    <r>
      <rPr>
        <sz val="10"/>
        <rFont val="Calibri Light"/>
        <family val="2"/>
        <charset val="1"/>
      </rPr>
      <t xml:space="preserve">Príklady:
• Zverejňovanie Plánu technickej normalizácie (https://www.normoff.gov.sk/stranka/123/plan-technickej-normalizacie/). Počet atribútov násobne neprevýši súčasné zverejňovanie.
• Atribúty o prijatých STN/TNI (https://normy.normoff.gov.sk, https://standard.normoff.gov.sk/prijate-stn-a-tni-v-sustave-stn/). Počet atribútov násobne neprevýši súčasné zverejňovanie.
• Program rozvoja technickej normalizácie (https://www.normoff.gov.sk/stranka/109/program-rozvoja-technickej-normalizacie-preklady/). Počet atribútov násobne neprevýši súčasné zverejňovanie.
• Návrhy na zrušenie STN/TNI https://www.normoff.gov.sk/stranka/545/navrhy-na-previerku-a-zrusenie-stn/, Počet atribútov násobne neprevýši súčasné zverejňovanie. 
• Atribúty o pripravovaných STN/TNI (do 100 atribútov pri každej pripravovanej STN/TNI).
• Každá ďalšia aktivita bude mať do 100 atribútov pre jednotlivý projekt.
</t>
    </r>
  </si>
  <si>
    <t>Publikovanie zmien</t>
  </si>
  <si>
    <t xml:space="preserve">Umožní zvoliť set atribútov alebo celkových tabuliek z databázy a umožní exportnúť do wordu
Príklad: Vestník_ÚNMS_SR_02_2025.docx    </t>
  </si>
  <si>
    <t>Naprogramovať číselník vestníka s atribútmi (označenie vestníka, dátum uzávierky, periodicitu, povolený počet zverejnených noriem)</t>
  </si>
  <si>
    <r>
      <rPr>
        <sz val="10"/>
        <rFont val="Calibri Light"/>
        <family val="2"/>
        <charset val="1"/>
      </rPr>
      <t>Notifikácia o vhodnosti zaradenia STN/TNI na preklad.</t>
    </r>
    <r>
      <rPr>
        <sz val="10"/>
        <rFont val="Calibri"/>
        <family val="2"/>
        <charset val="1"/>
      </rPr>
      <t xml:space="preserve"> </t>
    </r>
    <r>
      <rPr>
        <sz val="10"/>
        <rFont val="Calibri"/>
        <family val="2"/>
      </rPr>
      <t>Systémová notifikácia. Systém automaticky zašle zodpovednej osobe notifikáciu o zaradení STN/TNI na preklad. Notifikácia bude obsa</t>
    </r>
    <r>
      <rPr>
        <sz val="10"/>
        <rFont val="Calibri"/>
        <family val="2"/>
        <charset val="1"/>
      </rPr>
      <t xml:space="preserve">hovať informácie, hodnoty atribútov s ktorými systém počítal pri vhodnosti zaradenia na preklad. </t>
    </r>
  </si>
  <si>
    <t xml:space="preserve">Zodpovedná osoba bude môcť priradiť STN/TNI na preklad manuálne. </t>
  </si>
  <si>
    <t>Systém na základe informácií o nahradenej STN/TNI (má/nemá) určí typ prekladu, či ide o novú STN/TNI alebo o revíziu STN/TNI. Na základe toho vyberie cenu. Zodpovedná osoba budem mať možnosť zmeny typu prekladu.</t>
  </si>
  <si>
    <t xml:space="preserve">Aplikačná služba - generovanie expertov/zostáv </t>
  </si>
  <si>
    <t xml:space="preserve">Generovanie zostavy generovanie expertov/zostáv </t>
  </si>
  <si>
    <t xml:space="preserve">Systém umožní import zoznamu v exceli (príklad:formulár_stn_online) </t>
  </si>
  <si>
    <r>
      <t xml:space="preserve">Online podanie žiadosti o členstvo v  medzinárodnej alebo </t>
    </r>
    <r>
      <rPr>
        <sz val="10"/>
        <rFont val="Calibri Light"/>
        <family val="2"/>
        <charset val="1"/>
      </rPr>
      <t>národnej technickej komisií/subkomisii/pracovnej skupine. Táto žiadosť bude vo verejnej časti na webovom sídle https://standards.normoff.gov.sk. Formulár.</t>
    </r>
    <r>
      <rPr>
        <sz val="10"/>
        <rFont val="Calibri Light"/>
        <family val="2"/>
        <charset val="238"/>
      </rPr>
      <t xml:space="preserve"> Možnosť upload príloh vo formáte PDF, JPG., WORD</t>
    </r>
  </si>
  <si>
    <t>Notifikácia žiadateľovi o podaní žiadosti aj s formulárom, ktorý potvrdzuje žiadosť do príslušnej TC/SC/WG</t>
  </si>
  <si>
    <t>Automatický import z CRN databázy do PoSS databázy, všetky atribúty z projektov ENO/MNO zobrazované na front-ende v etape 60.60. Identifikácia zmeny nad projektom, t. j. zmena nad dosiahnutým štádiom. Import dát ihneď po zmene.</t>
  </si>
  <si>
    <t>Systém importuje zároveň aj súbory, ktoré sú naviazané na projekty ENO/MNO v anglickom jazyku vo všetkých dostupných formátoch. Import súborov bude zabezpečený na základe identifikácie zmeny nad projektom ENO/MNO, ktorý dosiahne štádium 60.60. Import súborov súčasne s importom dát.</t>
  </si>
  <si>
    <t>NFP_6</t>
  </si>
  <si>
    <t>FP_22</t>
  </si>
  <si>
    <t>FP_230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</si>
</sst>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quot;€&quot;"/>
  </numFmts>
  <fonts count="39"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theme="1"/>
      <name val="Calibri"/>
      <family val="2"/>
      <charset val="238"/>
    </font>
    <font>
      <b/>
      <sz val="11"/>
      <color rgb="FF000000"/>
      <name val="Arial Narrow"/>
      <family val="2"/>
      <charset val="238"/>
    </font>
    <font>
      <b/>
      <sz val="11"/>
      <color rgb="FFFF0000"/>
      <name val="Arial Narrow"/>
      <family val="2"/>
      <charset val="238"/>
    </font>
    <font>
      <i/>
      <sz val="11"/>
      <color rgb="FF000000"/>
      <name val="Arial Narrow"/>
      <family val="2"/>
      <charset val="238"/>
    </font>
    <font>
      <i/>
      <sz val="9"/>
      <color rgb="FF000000"/>
      <name val="Arial Narrow"/>
      <family val="2"/>
      <charset val="238"/>
    </font>
    <font>
      <sz val="11"/>
      <color theme="1"/>
      <name val="Arial"/>
      <family val="2"/>
      <charset val="238"/>
    </font>
    <font>
      <sz val="8"/>
      <name val="Calibri"/>
      <family val="2"/>
      <charset val="238"/>
      <scheme val="minor"/>
    </font>
    <font>
      <sz val="10"/>
      <color theme="1"/>
      <name val="Calibri"/>
      <family val="2"/>
      <charset val="238"/>
      <scheme val="minor"/>
    </font>
    <font>
      <sz val="10"/>
      <color theme="1"/>
      <name val="Calibri Light"/>
      <family val="2"/>
      <scheme val="major"/>
    </font>
    <font>
      <sz val="10"/>
      <name val="Calibri Light"/>
      <family val="2"/>
      <scheme val="major"/>
    </font>
    <font>
      <b/>
      <sz val="10"/>
      <name val="Calibri Light"/>
      <family val="2"/>
      <scheme val="major"/>
    </font>
    <font>
      <u/>
      <sz val="10"/>
      <color indexed="12"/>
      <name val="Arial"/>
      <family val="2"/>
    </font>
    <font>
      <b/>
      <sz val="10"/>
      <color theme="1"/>
      <name val="Calibri Light"/>
      <family val="2"/>
      <scheme val="major"/>
    </font>
    <font>
      <sz val="9"/>
      <color indexed="81"/>
      <name val="Segoe UI"/>
      <family val="2"/>
    </font>
    <font>
      <b/>
      <sz val="9"/>
      <color indexed="81"/>
      <name val="Segoe UI"/>
      <family val="2"/>
    </font>
    <font>
      <b/>
      <sz val="18"/>
      <color theme="1"/>
      <name val="Calibri"/>
      <family val="2"/>
      <charset val="238"/>
    </font>
    <font>
      <sz val="18"/>
      <color theme="1"/>
      <name val="Calibri"/>
      <family val="2"/>
      <charset val="238"/>
      <scheme val="minor"/>
    </font>
    <font>
      <b/>
      <sz val="9"/>
      <color rgb="FF000000"/>
      <name val="Segoe UI"/>
      <family val="2"/>
      <charset val="1"/>
    </font>
    <font>
      <sz val="9"/>
      <color rgb="FF000000"/>
      <name val="Segoe UI"/>
      <family val="2"/>
      <charset val="1"/>
    </font>
    <font>
      <b/>
      <sz val="11"/>
      <color rgb="FF000000"/>
      <name val="Calibri"/>
      <family val="2"/>
      <scheme val="minor"/>
    </font>
    <font>
      <b/>
      <sz val="10"/>
      <color rgb="FF000000"/>
      <name val="Calibri Light"/>
      <family val="2"/>
      <charset val="238"/>
      <scheme val="major"/>
    </font>
    <font>
      <sz val="10"/>
      <color rgb="FF000000"/>
      <name val="Calibri Light"/>
      <family val="2"/>
      <charset val="238"/>
      <scheme val="major"/>
    </font>
    <font>
      <sz val="10"/>
      <color theme="1" tint="0.499984740745262"/>
      <name val="Calibri"/>
      <family val="2"/>
      <charset val="238"/>
      <scheme val="minor"/>
    </font>
    <font>
      <b/>
      <sz val="11"/>
      <color rgb="FFFA7D00"/>
      <name val="Calibri"/>
      <family val="2"/>
      <charset val="238"/>
      <scheme val="minor"/>
    </font>
    <font>
      <b/>
      <sz val="10"/>
      <color theme="1"/>
      <name val="Calibri"/>
      <family val="2"/>
      <scheme val="minor"/>
    </font>
    <font>
      <b/>
      <sz val="10"/>
      <name val="Calibri Light"/>
      <family val="2"/>
      <charset val="238"/>
    </font>
    <font>
      <sz val="10"/>
      <name val="Calibri Light"/>
      <family val="2"/>
      <charset val="238"/>
    </font>
    <font>
      <b/>
      <sz val="10"/>
      <name val="Calibri Light"/>
      <family val="2"/>
    </font>
    <font>
      <sz val="10"/>
      <name val="Calibri Light"/>
      <family val="2"/>
      <charset val="1"/>
    </font>
    <font>
      <b/>
      <sz val="10"/>
      <name val="Calibri Light"/>
      <family val="2"/>
      <charset val="1"/>
    </font>
    <font>
      <strike/>
      <sz val="10"/>
      <name val="Calibri Light"/>
      <family val="2"/>
      <charset val="1"/>
    </font>
    <font>
      <u/>
      <sz val="10"/>
      <name val="Calibri Light"/>
      <family val="2"/>
      <charset val="1"/>
    </font>
    <font>
      <sz val="10"/>
      <name val="Calibri"/>
      <family val="2"/>
      <charset val="1"/>
    </font>
    <font>
      <sz val="10"/>
      <name val="Calibri Light"/>
      <family val="2"/>
    </font>
    <font>
      <sz val="10"/>
      <color theme="1"/>
      <name val="Calibri Light"/>
      <family val="2"/>
    </font>
    <font>
      <sz val="10"/>
      <name val="Calibri"/>
      <family val="2"/>
    </font>
  </fonts>
  <fills count="13">
    <fill>
      <patternFill patternType="none"/>
    </fill>
    <fill>
      <patternFill patternType="gray125"/>
    </fill>
    <fill>
      <patternFill patternType="solid">
        <fgColor rgb="FFD9D9D9"/>
        <bgColor rgb="FF000000"/>
      </patternFill>
    </fill>
    <fill>
      <patternFill patternType="solid">
        <fgColor rgb="FFFFFFCC"/>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2F2F2"/>
      </patternFill>
    </fill>
    <fill>
      <patternFill patternType="solid">
        <fgColor rgb="FFFFC00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7" tint="0.79989013336588644"/>
        <bgColor rgb="FFFFFFCC"/>
      </patternFill>
    </fill>
    <fill>
      <patternFill patternType="solid">
        <fgColor theme="4"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1" tint="0.499984740745262"/>
      </left>
      <right style="thin">
        <color theme="1" tint="0.499984740745262"/>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rgb="FF7F7F7F"/>
      </left>
      <right style="thin">
        <color rgb="FF7F7F7F"/>
      </right>
      <top style="thin">
        <color rgb="FF7F7F7F"/>
      </top>
      <bottom style="thin">
        <color rgb="FF7F7F7F"/>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8">
    <xf numFmtId="0" fontId="0" fillId="0" borderId="0"/>
    <xf numFmtId="0" fontId="10" fillId="0" borderId="0"/>
    <xf numFmtId="0" fontId="14" fillId="0" borderId="0" applyNumberFormat="0" applyFill="0" applyBorder="0" applyAlignment="0" applyProtection="0">
      <alignment vertical="top"/>
      <protection locked="0"/>
    </xf>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6" fillId="7" borderId="21" applyNumberFormat="0" applyAlignment="0" applyProtection="0"/>
  </cellStyleXfs>
  <cellXfs count="82">
    <xf numFmtId="0" fontId="0" fillId="0" borderId="0" xfId="0"/>
    <xf numFmtId="0" fontId="3" fillId="0" borderId="0" xfId="0" applyFont="1"/>
    <xf numFmtId="49" fontId="8" fillId="0" borderId="0" xfId="0" applyNumberFormat="1" applyFont="1"/>
    <xf numFmtId="0" fontId="2" fillId="0" borderId="0" xfId="0" applyFont="1" applyAlignment="1">
      <alignment vertical="top" wrapText="1"/>
    </xf>
    <xf numFmtId="0" fontId="2" fillId="0" borderId="0" xfId="0" applyFont="1" applyAlignment="1">
      <alignment vertical="top"/>
    </xf>
    <xf numFmtId="0" fontId="11" fillId="0" borderId="0" xfId="1" applyFont="1" applyAlignment="1">
      <alignment vertical="center"/>
    </xf>
    <xf numFmtId="0" fontId="11" fillId="0" borderId="0" xfId="1" applyFont="1" applyAlignment="1">
      <alignment horizontal="center" vertical="center"/>
    </xf>
    <xf numFmtId="0" fontId="11" fillId="0" borderId="0" xfId="1" applyFont="1" applyAlignment="1">
      <alignment horizontal="left" vertical="center"/>
    </xf>
    <xf numFmtId="0" fontId="12" fillId="5" borderId="13" xfId="1" applyFont="1" applyFill="1" applyBorder="1" applyAlignment="1">
      <alignment horizontal="left" vertical="center"/>
    </xf>
    <xf numFmtId="0" fontId="13" fillId="6" borderId="13" xfId="1" applyFont="1" applyFill="1" applyBorder="1" applyAlignment="1">
      <alignment horizontal="center" vertical="center" wrapText="1"/>
    </xf>
    <xf numFmtId="0" fontId="12" fillId="5" borderId="13" xfId="1" applyFont="1" applyFill="1" applyBorder="1" applyAlignment="1">
      <alignment vertical="center"/>
    </xf>
    <xf numFmtId="0" fontId="12" fillId="0" borderId="13" xfId="1" applyFont="1" applyBorder="1" applyAlignment="1">
      <alignment vertical="center" wrapText="1"/>
    </xf>
    <xf numFmtId="0" fontId="11" fillId="0" borderId="13" xfId="1" applyFont="1" applyBorder="1" applyAlignment="1">
      <alignment vertical="center"/>
    </xf>
    <xf numFmtId="0" fontId="11" fillId="5" borderId="13" xfId="1" applyFont="1" applyFill="1" applyBorder="1" applyAlignment="1">
      <alignment vertical="center"/>
    </xf>
    <xf numFmtId="0" fontId="12" fillId="5" borderId="13" xfId="1" applyFont="1" applyFill="1" applyBorder="1" applyAlignment="1">
      <alignment horizontal="left" vertical="center" wrapText="1"/>
    </xf>
    <xf numFmtId="0" fontId="11" fillId="0" borderId="14" xfId="1" applyFont="1" applyBorder="1" applyAlignment="1">
      <alignment vertical="center"/>
    </xf>
    <xf numFmtId="0" fontId="12" fillId="0" borderId="14" xfId="1" applyFont="1" applyBorder="1" applyAlignment="1">
      <alignment vertical="center" wrapText="1"/>
    </xf>
    <xf numFmtId="0" fontId="12" fillId="0" borderId="0" xfId="1" applyFont="1" applyAlignment="1">
      <alignment vertical="center"/>
    </xf>
    <xf numFmtId="0" fontId="12" fillId="0" borderId="15" xfId="1" applyFont="1" applyBorder="1" applyAlignment="1">
      <alignment vertical="center" wrapText="1"/>
    </xf>
    <xf numFmtId="0" fontId="12" fillId="0" borderId="16" xfId="1" applyFont="1" applyBorder="1" applyAlignment="1">
      <alignment vertical="center" wrapText="1"/>
    </xf>
    <xf numFmtId="0" fontId="12" fillId="0" borderId="17" xfId="1" applyFont="1" applyBorder="1" applyAlignment="1">
      <alignment vertical="center" wrapText="1"/>
    </xf>
    <xf numFmtId="0" fontId="12" fillId="0" borderId="18" xfId="1" applyFont="1" applyBorder="1" applyAlignment="1">
      <alignment vertical="center" wrapText="1"/>
    </xf>
    <xf numFmtId="0" fontId="15" fillId="0" borderId="0" xfId="1" applyFont="1" applyAlignment="1">
      <alignment horizontal="center" vertical="center"/>
    </xf>
    <xf numFmtId="0" fontId="11" fillId="0" borderId="0" xfId="1" applyFont="1" applyAlignment="1">
      <alignment vertical="center" wrapText="1"/>
    </xf>
    <xf numFmtId="0" fontId="12" fillId="5" borderId="13" xfId="1" applyFont="1" applyFill="1" applyBorder="1" applyAlignment="1">
      <alignment vertical="center" wrapText="1"/>
    </xf>
    <xf numFmtId="0" fontId="11" fillId="5" borderId="13" xfId="1" applyFont="1" applyFill="1" applyBorder="1" applyAlignment="1">
      <alignment horizontal="left" vertical="center" wrapText="1"/>
    </xf>
    <xf numFmtId="0" fontId="7" fillId="0" borderId="0" xfId="0" applyFont="1" applyAlignment="1">
      <alignment vertical="center" wrapText="1"/>
    </xf>
    <xf numFmtId="0" fontId="22" fillId="0" borderId="0" xfId="0" applyFont="1"/>
    <xf numFmtId="0" fontId="10" fillId="0" borderId="0" xfId="1"/>
    <xf numFmtId="0" fontId="25" fillId="0" borderId="0" xfId="1" applyFont="1"/>
    <xf numFmtId="0" fontId="13" fillId="8" borderId="22" xfId="1" applyFont="1" applyFill="1" applyBorder="1" applyAlignment="1">
      <alignment horizontal="center" vertical="center" wrapText="1"/>
    </xf>
    <xf numFmtId="0" fontId="13" fillId="8" borderId="22" xfId="1" applyFont="1" applyFill="1" applyBorder="1" applyAlignment="1">
      <alignment vertical="center" wrapText="1"/>
    </xf>
    <xf numFmtId="164" fontId="11" fillId="4" borderId="22" xfId="1" applyNumberFormat="1" applyFont="1" applyFill="1" applyBorder="1"/>
    <xf numFmtId="164" fontId="11" fillId="5" borderId="22" xfId="1" applyNumberFormat="1" applyFont="1" applyFill="1" applyBorder="1"/>
    <xf numFmtId="0" fontId="11" fillId="5" borderId="22" xfId="1" applyFont="1" applyFill="1" applyBorder="1"/>
    <xf numFmtId="10" fontId="11" fillId="5" borderId="22" xfId="1" applyNumberFormat="1" applyFont="1" applyFill="1" applyBorder="1"/>
    <xf numFmtId="1" fontId="11" fillId="5" borderId="22" xfId="1" applyNumberFormat="1" applyFont="1" applyFill="1" applyBorder="1"/>
    <xf numFmtId="0" fontId="10" fillId="9" borderId="22" xfId="1" applyFill="1" applyBorder="1"/>
    <xf numFmtId="14" fontId="10" fillId="5" borderId="22" xfId="1" applyNumberFormat="1" applyFill="1" applyBorder="1"/>
    <xf numFmtId="1" fontId="10" fillId="4" borderId="22" xfId="1" applyNumberFormat="1" applyFill="1" applyBorder="1"/>
    <xf numFmtId="0" fontId="10" fillId="4" borderId="22" xfId="1" applyFill="1" applyBorder="1"/>
    <xf numFmtId="0" fontId="10" fillId="5" borderId="22" xfId="1" applyFill="1" applyBorder="1"/>
    <xf numFmtId="0" fontId="11" fillId="0" borderId="0" xfId="1" applyFont="1"/>
    <xf numFmtId="0" fontId="11" fillId="0" borderId="0" xfId="1" applyFont="1" applyAlignment="1">
      <alignment wrapText="1"/>
    </xf>
    <xf numFmtId="0" fontId="27" fillId="8" borderId="22" xfId="1" applyFont="1" applyFill="1" applyBorder="1" applyAlignment="1">
      <alignment wrapText="1"/>
    </xf>
    <xf numFmtId="0" fontId="26" fillId="10" borderId="21" xfId="7" applyFill="1" applyAlignment="1">
      <alignment horizontal="left" vertical="center" wrapText="1"/>
    </xf>
    <xf numFmtId="0" fontId="12" fillId="10" borderId="13" xfId="1" applyFont="1" applyFill="1" applyBorder="1" applyAlignment="1">
      <alignment horizontal="left" vertical="center" wrapText="1"/>
    </xf>
    <xf numFmtId="44" fontId="12" fillId="10" borderId="13" xfId="6" applyFont="1" applyFill="1" applyBorder="1" applyAlignment="1">
      <alignment horizontal="left" vertical="center" wrapText="1"/>
    </xf>
    <xf numFmtId="0" fontId="11" fillId="10" borderId="13" xfId="1" applyFont="1" applyFill="1" applyBorder="1" applyAlignment="1">
      <alignment vertical="center"/>
    </xf>
    <xf numFmtId="0" fontId="12" fillId="10" borderId="13" xfId="1" applyFont="1" applyFill="1" applyBorder="1" applyAlignment="1">
      <alignment horizontal="left" vertical="center"/>
    </xf>
    <xf numFmtId="0" fontId="12" fillId="10" borderId="13" xfId="1" applyFont="1" applyFill="1" applyBorder="1" applyAlignment="1">
      <alignment vertical="center"/>
    </xf>
    <xf numFmtId="0" fontId="28" fillId="11" borderId="13" xfId="1" applyFont="1" applyFill="1" applyBorder="1" applyAlignment="1">
      <alignment horizontal="center" vertical="center" wrapText="1"/>
    </xf>
    <xf numFmtId="0" fontId="29" fillId="11" borderId="13" xfId="1" applyFont="1" applyFill="1" applyBorder="1" applyAlignment="1">
      <alignment vertical="center" wrapText="1"/>
    </xf>
    <xf numFmtId="0" fontId="29" fillId="11" borderId="13" xfId="1" applyFont="1" applyFill="1" applyBorder="1" applyAlignment="1">
      <alignment horizontal="left" vertical="center" wrapText="1"/>
    </xf>
    <xf numFmtId="0" fontId="30" fillId="11" borderId="13" xfId="1" applyFont="1" applyFill="1" applyBorder="1" applyAlignment="1">
      <alignment horizontal="center" vertical="center" wrapText="1"/>
    </xf>
    <xf numFmtId="0" fontId="31" fillId="11" borderId="13" xfId="1" applyFont="1" applyFill="1" applyBorder="1" applyAlignment="1">
      <alignment vertical="center" wrapText="1"/>
    </xf>
    <xf numFmtId="0" fontId="32" fillId="11" borderId="13" xfId="1" applyFont="1" applyFill="1" applyBorder="1" applyAlignment="1">
      <alignment vertical="center" wrapText="1"/>
    </xf>
    <xf numFmtId="0" fontId="36" fillId="11" borderId="13" xfId="1" applyFont="1" applyFill="1" applyBorder="1" applyAlignment="1">
      <alignment vertical="center" wrapText="1"/>
    </xf>
    <xf numFmtId="0" fontId="12" fillId="12" borderId="13" xfId="1" applyFont="1" applyFill="1" applyBorder="1" applyAlignment="1">
      <alignment horizontal="left" vertical="center" wrapText="1"/>
    </xf>
    <xf numFmtId="0" fontId="4" fillId="2" borderId="8" xfId="0" applyFont="1" applyFill="1" applyBorder="1" applyAlignment="1">
      <alignment horizontal="right" vertical="center" wrapText="1"/>
    </xf>
    <xf numFmtId="0" fontId="4" fillId="2" borderId="2" xfId="0" applyFont="1" applyFill="1" applyBorder="1" applyAlignment="1">
      <alignment horizontal="right" vertical="center" wrapText="1"/>
    </xf>
    <xf numFmtId="0" fontId="6" fillId="3" borderId="1" xfId="0" applyFont="1" applyFill="1" applyBorder="1" applyAlignment="1">
      <alignment horizontal="left" vertical="center" wrapText="1"/>
    </xf>
    <xf numFmtId="0" fontId="6" fillId="3" borderId="3" xfId="0" applyFont="1" applyFill="1" applyBorder="1" applyAlignment="1">
      <alignment horizontal="left" vertical="center" wrapText="1"/>
    </xf>
    <xf numFmtId="0" fontId="4" fillId="2" borderId="9" xfId="0" applyFont="1" applyFill="1" applyBorder="1" applyAlignment="1">
      <alignment horizontal="right" vertical="center" wrapText="1"/>
    </xf>
    <xf numFmtId="0" fontId="4" fillId="2" borderId="10" xfId="0" applyFont="1" applyFill="1" applyBorder="1" applyAlignment="1">
      <alignment horizontal="right" vertical="center" wrapText="1"/>
    </xf>
    <xf numFmtId="0" fontId="6" fillId="3" borderId="11" xfId="0" applyFont="1" applyFill="1" applyBorder="1" applyAlignment="1">
      <alignment horizontal="left" vertical="center"/>
    </xf>
    <xf numFmtId="0" fontId="6" fillId="3" borderId="12" xfId="0" applyFont="1" applyFill="1" applyBorder="1" applyAlignment="1">
      <alignment horizontal="left" vertical="center"/>
    </xf>
    <xf numFmtId="0" fontId="25" fillId="0" borderId="0" xfId="1" applyFont="1"/>
    <xf numFmtId="0" fontId="4" fillId="3" borderId="1" xfId="0" applyFont="1" applyFill="1" applyBorder="1" applyAlignment="1">
      <alignment horizontal="left" vertical="center" wrapText="1"/>
    </xf>
    <xf numFmtId="0" fontId="4" fillId="3" borderId="3" xfId="0" applyFont="1" applyFill="1" applyBorder="1" applyAlignment="1">
      <alignment horizontal="left" vertical="center" wrapText="1"/>
    </xf>
    <xf numFmtId="0" fontId="18" fillId="0" borderId="0" xfId="0" applyFont="1" applyAlignment="1">
      <alignment horizontal="center" wrapText="1"/>
    </xf>
    <xf numFmtId="0" fontId="19" fillId="0" borderId="0" xfId="0" applyFont="1" applyAlignment="1">
      <alignment horizontal="center" wrapText="1"/>
    </xf>
    <xf numFmtId="0" fontId="4" fillId="2" borderId="4" xfId="0" applyFont="1" applyFill="1" applyBorder="1" applyAlignment="1">
      <alignment horizontal="right" vertical="center" wrapText="1"/>
    </xf>
    <xf numFmtId="0" fontId="4" fillId="2" borderId="5" xfId="0" applyFont="1" applyFill="1" applyBorder="1" applyAlignment="1">
      <alignment horizontal="righ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24" fillId="6" borderId="19" xfId="1" applyFont="1" applyFill="1" applyBorder="1" applyAlignment="1">
      <alignment horizontal="center" vertical="center" wrapText="1"/>
    </xf>
    <xf numFmtId="0" fontId="12" fillId="6" borderId="20" xfId="1" applyFont="1" applyFill="1" applyBorder="1" applyAlignment="1">
      <alignment horizontal="center" vertical="center" wrapText="1"/>
    </xf>
    <xf numFmtId="0" fontId="12" fillId="6" borderId="14" xfId="1" applyFont="1" applyFill="1" applyBorder="1" applyAlignment="1">
      <alignment horizontal="center" vertical="center" wrapText="1"/>
    </xf>
    <xf numFmtId="0" fontId="31" fillId="11" borderId="13" xfId="1" applyFont="1" applyFill="1" applyBorder="1" applyAlignment="1">
      <alignment horizontal="left" vertical="center" wrapText="1"/>
    </xf>
    <xf numFmtId="0" fontId="37" fillId="11" borderId="13" xfId="1" applyFont="1" applyFill="1" applyBorder="1" applyAlignment="1">
      <alignment horizontal="left" vertical="center" wrapText="1"/>
    </xf>
    <xf numFmtId="0" fontId="36" fillId="11" borderId="13" xfId="1" applyFont="1" applyFill="1" applyBorder="1" applyAlignment="1">
      <alignment horizontal="left" vertical="center" wrapText="1"/>
    </xf>
  </cellXfs>
  <cellStyles count="8">
    <cellStyle name="Calculation" xfId="7" builtinId="22"/>
    <cellStyle name="Currency" xfId="6" builtinId="4"/>
    <cellStyle name="Hypertextové prepojenie 2" xfId="2" xr:uid="{00000000-0005-0000-0000-000000000000}"/>
    <cellStyle name="Mena 2" xfId="4" xr:uid="{00000000-0005-0000-0000-000002000000}"/>
    <cellStyle name="Mena 3" xfId="5" xr:uid="{00000000-0005-0000-0000-000003000000}"/>
    <cellStyle name="Normal" xfId="0" builtinId="0"/>
    <cellStyle name="Normálna 2" xfId="1" xr:uid="{00000000-0005-0000-0000-000005000000}"/>
    <cellStyle name="Normálne 2" xfId="3" xr:uid="{00000000-0005-0000-0000-000006000000}"/>
  </cellStyles>
  <dxfs count="1">
    <dxf>
      <font>
        <b/>
        <i/>
        <color rgb="FFFF0000"/>
      </font>
    </dxf>
  </dxfs>
  <tableStyles count="0" defaultTableStyle="TableStyleMedium2" defaultPivotStyle="PivotStyleLight16"/>
  <colors>
    <mruColors>
      <color rgb="FFFFFFCC"/>
      <color rgb="FFCA9D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7ec55e5b485898c3/MIRRI_Dokumentacia/P_01_a_I_01_a_P_03_a_I_03_PRILOHA_KATALOG_POZIADAVIEK_mapovanie-a-zivotny-cyklus_Projekt_AA_OVM_BB_OsobaXY_DDMMYY_v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VINNE STANDARDY_ISVS"/>
      <sheetName val="KATALOG_POZIADAVKY"/>
      <sheetName val="FINAL_UCPA_Moduly"/>
      <sheetName val="MODULY"/>
      <sheetName val="TFC_v02"/>
      <sheetName val="ECF_v02"/>
      <sheetName val="UAW_v02"/>
      <sheetName val="INKREMENTY"/>
      <sheetName val="VZOR_OTAZKY DO VO"/>
      <sheetName val="VZOR_TESTOVANIE"/>
      <sheetName val="VZOR_POZIADAVKY PROCESY_EVS"/>
      <sheetName val="Skratky"/>
      <sheetName val="CISELNIK"/>
      <sheetName val="POVINNE_STANDARDY_ISVS"/>
      <sheetName val="VZOR_OTAZKY_DO_VO"/>
      <sheetName val="VZOR_POZIADAVKY_PROCESY_EVS"/>
      <sheetName val="POVINNE_STANDARDY_ISVS1"/>
      <sheetName val="VZOR_OTAZKY_DO_VO1"/>
      <sheetName val="VZOR_POZIADAVKY_PROCESY_EVS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v>0</v>
          </cell>
          <cell r="B2" t="str">
            <v>Funkcna poziadavka</v>
          </cell>
        </row>
        <row r="3">
          <cell r="A3">
            <v>15</v>
          </cell>
          <cell r="B3" t="str">
            <v>Nefunkcna poziadavka</v>
          </cell>
        </row>
        <row r="4">
          <cell r="A4">
            <v>20</v>
          </cell>
          <cell r="B4" t="str">
            <v>Technicka poziadavka</v>
          </cell>
        </row>
        <row r="5">
          <cell r="A5">
            <v>25</v>
          </cell>
        </row>
        <row r="6">
          <cell r="A6">
            <v>30</v>
          </cell>
        </row>
      </sheetData>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1">
    <tabColor rgb="FFFFFF00"/>
  </sheetPr>
  <dimension ref="A1:R38"/>
  <sheetViews>
    <sheetView zoomScale="130" zoomScaleNormal="130" workbookViewId="0">
      <selection activeCell="G28" sqref="G28"/>
    </sheetView>
  </sheetViews>
  <sheetFormatPr defaultColWidth="8.85546875" defaultRowHeight="15" x14ac:dyDescent="0.25"/>
  <cols>
    <col min="2" max="2" width="11.5703125" customWidth="1"/>
    <col min="4" max="4" width="6.42578125" customWidth="1"/>
    <col min="6" max="6" width="7.5703125" customWidth="1"/>
    <col min="7" max="7" width="12.42578125" customWidth="1"/>
    <col min="8" max="8" width="6" customWidth="1"/>
    <col min="9" max="9" width="14.42578125" customWidth="1"/>
  </cols>
  <sheetData>
    <row r="1" spans="1:18" x14ac:dyDescent="0.25">
      <c r="A1" s="1"/>
      <c r="B1" s="1"/>
      <c r="C1" s="1"/>
      <c r="D1" s="1"/>
      <c r="E1" s="1"/>
      <c r="F1" s="1"/>
      <c r="G1" s="1"/>
      <c r="H1" s="1"/>
      <c r="I1" s="1"/>
      <c r="J1" s="3"/>
      <c r="K1" s="4"/>
      <c r="L1" s="4"/>
      <c r="M1" s="4"/>
      <c r="N1" s="4"/>
      <c r="O1" s="4"/>
      <c r="P1" s="4"/>
      <c r="Q1" s="4"/>
      <c r="R1" s="4"/>
    </row>
    <row r="2" spans="1:18" x14ac:dyDescent="0.25">
      <c r="A2" s="1"/>
      <c r="B2" s="1"/>
      <c r="C2" s="1"/>
      <c r="D2" s="1"/>
      <c r="E2" s="1"/>
      <c r="F2" s="1"/>
      <c r="G2" s="1"/>
      <c r="H2" s="1"/>
      <c r="I2" s="1"/>
      <c r="J2" s="4"/>
      <c r="K2" s="4"/>
      <c r="L2" s="4"/>
      <c r="M2" s="4"/>
      <c r="N2" s="4"/>
      <c r="O2" s="4"/>
      <c r="P2" s="4"/>
      <c r="Q2" s="4"/>
      <c r="R2" s="4"/>
    </row>
    <row r="3" spans="1:18" ht="15" customHeight="1" x14ac:dyDescent="0.25">
      <c r="A3" s="1"/>
      <c r="B3" s="1"/>
      <c r="C3" s="1"/>
      <c r="D3" s="1"/>
      <c r="E3" s="1"/>
      <c r="F3" s="1"/>
      <c r="G3" s="1"/>
      <c r="H3" s="1"/>
      <c r="I3" s="1"/>
      <c r="J3" s="4"/>
      <c r="K3" s="4"/>
      <c r="L3" s="4"/>
      <c r="M3" s="4"/>
      <c r="N3" s="4"/>
      <c r="O3" s="4"/>
      <c r="P3" s="4"/>
      <c r="Q3" s="4"/>
      <c r="R3" s="4"/>
    </row>
    <row r="4" spans="1:18" ht="15" customHeight="1" x14ac:dyDescent="0.25">
      <c r="A4" s="1"/>
      <c r="B4" s="1"/>
      <c r="C4" s="1"/>
      <c r="D4" s="1"/>
      <c r="E4" s="1"/>
      <c r="F4" s="1"/>
      <c r="G4" s="1"/>
      <c r="H4" s="1"/>
      <c r="I4" s="1"/>
      <c r="J4" s="4"/>
      <c r="K4" s="4"/>
      <c r="L4" s="4"/>
      <c r="M4" s="4"/>
      <c r="N4" s="4"/>
      <c r="O4" s="4"/>
      <c r="P4" s="4"/>
      <c r="Q4" s="4"/>
      <c r="R4" s="4"/>
    </row>
    <row r="5" spans="1:18" x14ac:dyDescent="0.25">
      <c r="A5" s="1"/>
      <c r="B5" s="1"/>
      <c r="C5" s="1"/>
      <c r="D5" s="1"/>
      <c r="E5" s="1"/>
      <c r="F5" s="1"/>
      <c r="G5" s="1"/>
      <c r="H5" s="1"/>
      <c r="I5" s="1"/>
      <c r="J5" s="4"/>
      <c r="K5" s="4"/>
      <c r="L5" s="4"/>
      <c r="M5" s="4"/>
      <c r="N5" s="4"/>
      <c r="O5" s="4"/>
      <c r="P5" s="4"/>
      <c r="Q5" s="4"/>
      <c r="R5" s="4"/>
    </row>
    <row r="6" spans="1:18" ht="57.75" customHeight="1" x14ac:dyDescent="0.25">
      <c r="A6" s="70" t="s">
        <v>26</v>
      </c>
      <c r="B6" s="70"/>
      <c r="C6" s="70"/>
      <c r="D6" s="70"/>
      <c r="E6" s="70"/>
      <c r="F6" s="70"/>
      <c r="G6" s="70"/>
      <c r="H6" s="70"/>
      <c r="I6" s="70"/>
      <c r="J6" s="4"/>
      <c r="K6" s="4"/>
      <c r="L6" s="4"/>
      <c r="M6" s="4"/>
      <c r="N6" s="4"/>
      <c r="O6" s="4"/>
      <c r="P6" s="4"/>
      <c r="Q6" s="4"/>
      <c r="R6" s="4"/>
    </row>
    <row r="7" spans="1:18" x14ac:dyDescent="0.25">
      <c r="A7" s="71"/>
      <c r="B7" s="71"/>
      <c r="C7" s="71"/>
      <c r="D7" s="71"/>
      <c r="E7" s="71"/>
      <c r="F7" s="71"/>
      <c r="G7" s="71"/>
      <c r="H7" s="71"/>
      <c r="I7" s="71"/>
      <c r="J7" s="4"/>
      <c r="K7" s="27" t="s">
        <v>25</v>
      </c>
      <c r="L7" s="4"/>
      <c r="M7" s="4"/>
      <c r="N7" s="4"/>
      <c r="O7" s="4"/>
      <c r="P7" s="4"/>
      <c r="Q7" s="4"/>
      <c r="R7" s="4"/>
    </row>
    <row r="8" spans="1:18" ht="3.75" customHeight="1" x14ac:dyDescent="0.25">
      <c r="A8" s="71"/>
      <c r="B8" s="71"/>
      <c r="C8" s="71"/>
      <c r="D8" s="71"/>
      <c r="E8" s="71"/>
      <c r="F8" s="71"/>
      <c r="G8" s="71"/>
      <c r="H8" s="71"/>
      <c r="I8" s="71"/>
      <c r="J8" s="4"/>
      <c r="K8" s="4"/>
      <c r="L8" s="4"/>
      <c r="M8" s="4"/>
      <c r="N8" s="4"/>
      <c r="O8" s="4"/>
      <c r="P8" s="4"/>
      <c r="Q8" s="4"/>
      <c r="R8" s="4"/>
    </row>
    <row r="9" spans="1:18" ht="14.25" hidden="1" customHeight="1" x14ac:dyDescent="0.25">
      <c r="A9" s="71"/>
      <c r="B9" s="71"/>
      <c r="C9" s="71"/>
      <c r="D9" s="71"/>
      <c r="E9" s="71"/>
      <c r="F9" s="71"/>
      <c r="G9" s="71"/>
      <c r="H9" s="71"/>
      <c r="I9" s="71"/>
      <c r="J9" s="4"/>
      <c r="K9" s="4"/>
      <c r="L9" s="4"/>
      <c r="M9" s="4"/>
      <c r="N9" s="4"/>
      <c r="O9" s="4"/>
      <c r="P9" s="4"/>
      <c r="Q9" s="4"/>
      <c r="R9" s="4"/>
    </row>
    <row r="10" spans="1:18" ht="15" customHeight="1" x14ac:dyDescent="0.25">
      <c r="A10" s="1"/>
      <c r="B10" s="1"/>
      <c r="C10" s="1"/>
      <c r="D10" s="1"/>
      <c r="E10" s="1"/>
      <c r="F10" s="1"/>
      <c r="G10" s="1"/>
      <c r="H10" s="1"/>
      <c r="I10" s="1"/>
      <c r="J10" s="4"/>
      <c r="K10" s="4"/>
      <c r="L10" s="4"/>
      <c r="M10" s="4"/>
      <c r="N10" s="4"/>
      <c r="O10" s="4"/>
      <c r="P10" s="4"/>
      <c r="Q10" s="4"/>
      <c r="R10" s="4"/>
    </row>
    <row r="11" spans="1:18" x14ac:dyDescent="0.25">
      <c r="B11" s="1"/>
      <c r="C11" s="1"/>
      <c r="D11" s="1"/>
      <c r="E11" s="1"/>
      <c r="F11" s="1"/>
      <c r="G11" s="1"/>
      <c r="H11" s="1"/>
      <c r="I11" s="1"/>
      <c r="J11" s="4"/>
      <c r="K11" s="4"/>
      <c r="L11" s="4"/>
      <c r="M11" s="4"/>
      <c r="N11" s="4"/>
      <c r="O11" s="4"/>
      <c r="P11" s="4"/>
      <c r="Q11" s="4"/>
      <c r="R11" s="4"/>
    </row>
    <row r="12" spans="1:18" ht="15.75" thickBot="1" x14ac:dyDescent="0.3">
      <c r="B12" s="1"/>
      <c r="C12" s="1"/>
      <c r="D12" s="1"/>
      <c r="E12" s="1"/>
      <c r="F12" s="1"/>
      <c r="G12" s="1"/>
      <c r="H12" s="1"/>
      <c r="I12" s="1"/>
      <c r="J12" s="4"/>
      <c r="K12" s="4"/>
      <c r="L12" s="4"/>
      <c r="M12" s="4"/>
      <c r="N12" s="4"/>
      <c r="O12" s="4"/>
      <c r="P12" s="4"/>
      <c r="Q12" s="4"/>
      <c r="R12" s="4"/>
    </row>
    <row r="13" spans="1:18" ht="16.5" x14ac:dyDescent="0.25">
      <c r="A13" s="72" t="s">
        <v>0</v>
      </c>
      <c r="B13" s="73"/>
      <c r="C13" s="74"/>
      <c r="D13" s="74"/>
      <c r="E13" s="74"/>
      <c r="F13" s="74"/>
      <c r="G13" s="74"/>
      <c r="H13" s="74"/>
      <c r="I13" s="75"/>
      <c r="J13" s="4"/>
      <c r="K13" s="4"/>
      <c r="L13" s="4"/>
      <c r="M13" s="4"/>
      <c r="N13" s="4"/>
      <c r="O13" s="4"/>
      <c r="P13" s="4"/>
      <c r="Q13" s="4"/>
      <c r="R13" s="4"/>
    </row>
    <row r="14" spans="1:18" ht="16.5" hidden="1" x14ac:dyDescent="0.25">
      <c r="A14" s="59" t="s">
        <v>1</v>
      </c>
      <c r="B14" s="60"/>
      <c r="C14" s="68"/>
      <c r="D14" s="68"/>
      <c r="E14" s="68"/>
      <c r="F14" s="68"/>
      <c r="G14" s="68"/>
      <c r="H14" s="68"/>
      <c r="I14" s="69"/>
      <c r="J14" s="4"/>
      <c r="K14" s="4"/>
      <c r="L14" s="4"/>
      <c r="M14" s="4"/>
      <c r="N14" s="4"/>
      <c r="O14" s="4"/>
      <c r="P14" s="4"/>
      <c r="Q14" s="4"/>
      <c r="R14" s="4"/>
    </row>
    <row r="15" spans="1:18" ht="30.75" customHeight="1" x14ac:dyDescent="0.25">
      <c r="A15" s="59" t="s">
        <v>2</v>
      </c>
      <c r="B15" s="60"/>
      <c r="C15" s="68"/>
      <c r="D15" s="68"/>
      <c r="E15" s="68"/>
      <c r="F15" s="68"/>
      <c r="G15" s="68"/>
      <c r="H15" s="68"/>
      <c r="I15" s="69"/>
      <c r="J15" s="4"/>
      <c r="K15" s="4"/>
      <c r="L15" s="4"/>
      <c r="M15" s="4"/>
      <c r="N15" s="4"/>
      <c r="O15" s="4"/>
      <c r="P15" s="4"/>
      <c r="Q15" s="4"/>
      <c r="R15" s="4"/>
    </row>
    <row r="16" spans="1:18" ht="14.45" customHeight="1" x14ac:dyDescent="0.25">
      <c r="A16" s="59" t="s">
        <v>3</v>
      </c>
      <c r="B16" s="60"/>
      <c r="C16" s="68"/>
      <c r="D16" s="68"/>
      <c r="E16" s="68"/>
      <c r="F16" s="68"/>
      <c r="G16" s="68"/>
      <c r="H16" s="68"/>
      <c r="I16" s="69"/>
      <c r="J16" s="4"/>
      <c r="K16" s="4"/>
      <c r="L16" s="4"/>
      <c r="M16" s="4"/>
      <c r="N16" s="4"/>
      <c r="O16" s="4"/>
      <c r="P16" s="4"/>
      <c r="Q16" s="4"/>
      <c r="R16" s="4"/>
    </row>
    <row r="17" spans="1:18" ht="16.5" x14ac:dyDescent="0.25">
      <c r="A17" s="59" t="s">
        <v>4</v>
      </c>
      <c r="B17" s="60"/>
      <c r="C17" s="68"/>
      <c r="D17" s="68"/>
      <c r="E17" s="68"/>
      <c r="F17" s="68"/>
      <c r="G17" s="68"/>
      <c r="H17" s="68"/>
      <c r="I17" s="69"/>
      <c r="J17" s="4"/>
      <c r="K17" s="4"/>
      <c r="L17" s="4"/>
      <c r="M17" s="4"/>
      <c r="N17" s="4"/>
      <c r="O17" s="4"/>
      <c r="P17" s="4"/>
      <c r="Q17" s="4"/>
      <c r="R17" s="4"/>
    </row>
    <row r="18" spans="1:18" ht="16.5" x14ac:dyDescent="0.25">
      <c r="A18" s="59" t="s">
        <v>5</v>
      </c>
      <c r="B18" s="60"/>
      <c r="C18" s="68"/>
      <c r="D18" s="68"/>
      <c r="E18" s="68"/>
      <c r="F18" s="68"/>
      <c r="G18" s="68"/>
      <c r="H18" s="68"/>
      <c r="I18" s="69"/>
      <c r="J18" s="4"/>
      <c r="K18" s="4"/>
      <c r="L18" s="4"/>
      <c r="M18" s="4"/>
      <c r="N18" s="4"/>
      <c r="O18" s="4"/>
      <c r="P18" s="4"/>
      <c r="Q18" s="4"/>
      <c r="R18" s="4"/>
    </row>
    <row r="19" spans="1:18" ht="16.5" x14ac:dyDescent="0.25">
      <c r="A19" s="59" t="s">
        <v>6</v>
      </c>
      <c r="B19" s="60"/>
      <c r="C19" s="68"/>
      <c r="D19" s="68"/>
      <c r="E19" s="68"/>
      <c r="F19" s="68"/>
      <c r="G19" s="68"/>
      <c r="H19" s="68"/>
      <c r="I19" s="69"/>
      <c r="J19" s="4"/>
      <c r="K19" s="4"/>
      <c r="L19" s="4"/>
      <c r="M19" s="4"/>
      <c r="N19" s="4"/>
      <c r="O19" s="4"/>
      <c r="P19" s="4"/>
      <c r="Q19" s="4"/>
      <c r="R19" s="4"/>
    </row>
    <row r="20" spans="1:18" ht="16.5" x14ac:dyDescent="0.25">
      <c r="A20" s="59" t="s">
        <v>7</v>
      </c>
      <c r="B20" s="60"/>
      <c r="C20" s="68"/>
      <c r="D20" s="68"/>
      <c r="E20" s="68"/>
      <c r="F20" s="68"/>
      <c r="G20" s="68"/>
      <c r="H20" s="68"/>
      <c r="I20" s="69"/>
      <c r="J20" s="4"/>
      <c r="K20" s="4"/>
      <c r="L20" s="4"/>
      <c r="M20" s="4"/>
      <c r="N20" s="4"/>
      <c r="O20" s="4"/>
      <c r="P20" s="4"/>
      <c r="Q20" s="4"/>
      <c r="R20" s="4"/>
    </row>
    <row r="21" spans="1:18" ht="19.350000000000001" customHeight="1" x14ac:dyDescent="0.25">
      <c r="A21" s="59" t="s">
        <v>8</v>
      </c>
      <c r="B21" s="60"/>
      <c r="C21" s="61" t="s">
        <v>9</v>
      </c>
      <c r="D21" s="61"/>
      <c r="E21" s="61"/>
      <c r="F21" s="61"/>
      <c r="G21" s="61"/>
      <c r="H21" s="61"/>
      <c r="I21" s="62"/>
      <c r="J21" s="4"/>
      <c r="K21" s="4"/>
      <c r="L21" s="4"/>
      <c r="M21" s="4"/>
      <c r="N21" s="4"/>
      <c r="O21" s="4"/>
      <c r="P21" s="4"/>
      <c r="Q21" s="4"/>
      <c r="R21" s="4"/>
    </row>
    <row r="22" spans="1:18" ht="33" customHeight="1" thickBot="1" x14ac:dyDescent="0.3">
      <c r="A22" s="63" t="s">
        <v>10</v>
      </c>
      <c r="B22" s="64"/>
      <c r="C22" s="65" t="s">
        <v>11</v>
      </c>
      <c r="D22" s="65"/>
      <c r="E22" s="65"/>
      <c r="F22" s="65"/>
      <c r="G22" s="65"/>
      <c r="H22" s="65"/>
      <c r="I22" s="66"/>
      <c r="J22" s="4"/>
      <c r="K22" s="4"/>
      <c r="L22" s="4"/>
      <c r="M22" s="4"/>
      <c r="N22" s="4"/>
      <c r="O22" s="4"/>
      <c r="P22" s="4"/>
      <c r="Q22" s="4"/>
      <c r="R22" s="4"/>
    </row>
    <row r="23" spans="1:18" x14ac:dyDescent="0.25">
      <c r="A23" s="1"/>
      <c r="B23" s="1"/>
      <c r="C23" s="1"/>
      <c r="D23" s="1"/>
      <c r="E23" s="1"/>
      <c r="F23" s="1"/>
      <c r="G23" s="1"/>
      <c r="H23" s="1"/>
      <c r="I23" s="1"/>
      <c r="J23" s="4"/>
      <c r="K23" s="4"/>
      <c r="L23" s="4"/>
      <c r="M23" s="4"/>
      <c r="N23" s="4"/>
      <c r="O23" s="4"/>
      <c r="P23" s="4"/>
      <c r="Q23" s="4"/>
      <c r="R23" s="4"/>
    </row>
    <row r="24" spans="1:18" x14ac:dyDescent="0.25">
      <c r="A24" s="67" t="s">
        <v>77</v>
      </c>
      <c r="B24" s="67"/>
      <c r="C24" s="67"/>
      <c r="D24" s="67"/>
      <c r="E24" s="67"/>
      <c r="F24" s="67"/>
      <c r="G24" s="67"/>
      <c r="H24" s="67"/>
      <c r="I24" s="67"/>
      <c r="J24" s="4"/>
      <c r="K24" s="4"/>
      <c r="L24" s="4"/>
      <c r="M24" s="4"/>
      <c r="N24" s="4"/>
      <c r="O24" s="4"/>
      <c r="P24" s="4"/>
      <c r="Q24" s="4"/>
      <c r="R24" s="4"/>
    </row>
    <row r="25" spans="1:18" x14ac:dyDescent="0.25">
      <c r="A25" s="29" t="s">
        <v>78</v>
      </c>
      <c r="B25" s="28"/>
      <c r="C25" s="28"/>
      <c r="D25" s="28"/>
      <c r="E25" s="28"/>
      <c r="F25" s="28"/>
      <c r="G25" s="28"/>
      <c r="H25" s="28"/>
      <c r="I25" s="28"/>
      <c r="J25" s="4"/>
      <c r="K25" s="4"/>
      <c r="L25" s="4"/>
      <c r="M25" s="4"/>
      <c r="N25" s="4"/>
      <c r="O25" s="4"/>
      <c r="P25" s="4"/>
      <c r="Q25" s="4"/>
      <c r="R25" s="4"/>
    </row>
    <row r="26" spans="1:18" x14ac:dyDescent="0.25">
      <c r="A26" s="29" t="s">
        <v>79</v>
      </c>
      <c r="B26" s="28"/>
      <c r="C26" s="28"/>
      <c r="D26" s="28"/>
      <c r="E26" s="28"/>
      <c r="F26" s="28"/>
      <c r="G26" s="28"/>
      <c r="H26" s="28"/>
      <c r="I26" s="28"/>
      <c r="J26" s="4"/>
      <c r="K26" s="4"/>
      <c r="L26" s="4"/>
      <c r="M26" s="4"/>
      <c r="N26" s="4"/>
      <c r="O26" s="4"/>
      <c r="P26" s="4"/>
      <c r="Q26" s="4"/>
      <c r="R26" s="4"/>
    </row>
    <row r="27" spans="1:18" x14ac:dyDescent="0.25">
      <c r="A27" s="26"/>
      <c r="B27" s="26"/>
      <c r="C27" s="26"/>
      <c r="D27" s="26"/>
      <c r="E27" s="26"/>
      <c r="F27" s="26"/>
      <c r="G27" s="26"/>
      <c r="H27" s="26"/>
      <c r="I27" s="26"/>
      <c r="J27" s="4"/>
      <c r="K27" s="4"/>
      <c r="L27" s="4"/>
      <c r="M27" s="4"/>
      <c r="N27" s="4"/>
      <c r="O27" s="4"/>
      <c r="P27" s="4"/>
      <c r="Q27" s="4"/>
      <c r="R27" s="4"/>
    </row>
    <row r="28" spans="1:18" x14ac:dyDescent="0.25">
      <c r="A28" s="2"/>
      <c r="B28" s="2"/>
      <c r="C28" s="1"/>
      <c r="D28" s="1"/>
      <c r="E28" s="1"/>
      <c r="F28" s="1"/>
      <c r="G28" s="1"/>
      <c r="H28" s="1"/>
      <c r="I28" s="1"/>
      <c r="J28" s="4"/>
      <c r="K28" s="4"/>
      <c r="L28" s="4"/>
      <c r="M28" s="4"/>
      <c r="N28" s="4"/>
      <c r="O28" s="4"/>
      <c r="P28" s="4"/>
      <c r="Q28" s="4"/>
      <c r="R28" s="4"/>
    </row>
    <row r="29" spans="1:18" x14ac:dyDescent="0.25">
      <c r="A29" s="1"/>
      <c r="B29" s="1"/>
      <c r="C29" s="1"/>
      <c r="D29" s="1"/>
      <c r="E29" s="1"/>
      <c r="F29" s="1"/>
      <c r="G29" s="1"/>
      <c r="H29" s="1"/>
      <c r="I29" s="1"/>
      <c r="J29" s="4"/>
      <c r="K29" s="4"/>
      <c r="L29" s="4"/>
      <c r="M29" s="4"/>
      <c r="N29" s="4"/>
      <c r="O29" s="4"/>
      <c r="P29" s="4"/>
      <c r="Q29" s="4"/>
      <c r="R29" s="4"/>
    </row>
    <row r="30" spans="1:18" x14ac:dyDescent="0.25">
      <c r="A30" s="1"/>
      <c r="B30" s="1"/>
      <c r="C30" s="1"/>
      <c r="D30" s="1"/>
      <c r="E30" s="1"/>
      <c r="F30" s="1"/>
      <c r="G30" s="1"/>
      <c r="H30" s="1"/>
      <c r="I30" s="1"/>
      <c r="J30" s="4"/>
      <c r="K30" s="4"/>
      <c r="L30" s="4"/>
      <c r="M30" s="4"/>
      <c r="N30" s="4"/>
      <c r="O30" s="4"/>
      <c r="P30" s="4"/>
      <c r="Q30" s="4"/>
      <c r="R30" s="4"/>
    </row>
    <row r="31" spans="1:18" x14ac:dyDescent="0.25">
      <c r="A31" s="1"/>
      <c r="B31" s="1"/>
      <c r="C31" s="1"/>
      <c r="D31" s="1"/>
      <c r="E31" s="1"/>
      <c r="F31" s="1"/>
      <c r="G31" s="1"/>
      <c r="H31" s="1"/>
      <c r="I31" s="1"/>
      <c r="J31" s="4"/>
      <c r="K31" s="4"/>
      <c r="L31" s="4"/>
      <c r="M31" s="4"/>
      <c r="N31" s="4"/>
      <c r="O31" s="4"/>
      <c r="P31" s="4"/>
      <c r="Q31" s="4"/>
      <c r="R31" s="4"/>
    </row>
    <row r="32" spans="1:18" x14ac:dyDescent="0.25">
      <c r="A32" s="1"/>
      <c r="B32" s="1"/>
      <c r="C32" s="1"/>
      <c r="D32" s="1"/>
      <c r="E32" s="1"/>
      <c r="F32" s="1"/>
      <c r="G32" s="1"/>
      <c r="H32" s="1"/>
      <c r="I32" s="1"/>
      <c r="J32" s="4"/>
      <c r="K32" s="4"/>
      <c r="L32" s="4"/>
      <c r="M32" s="4"/>
      <c r="N32" s="4"/>
      <c r="O32" s="4"/>
      <c r="P32" s="4"/>
      <c r="Q32" s="4"/>
      <c r="R32" s="4"/>
    </row>
    <row r="33" spans="1:18" x14ac:dyDescent="0.25">
      <c r="A33" s="1"/>
      <c r="B33" s="1"/>
      <c r="C33" s="1"/>
      <c r="D33" s="1"/>
      <c r="E33" s="1"/>
      <c r="F33" s="1"/>
      <c r="G33" s="1"/>
      <c r="H33" s="1"/>
      <c r="I33" s="1"/>
      <c r="J33" s="4"/>
      <c r="K33" s="4"/>
      <c r="L33" s="4"/>
      <c r="M33" s="4"/>
      <c r="N33" s="4"/>
      <c r="O33" s="4"/>
      <c r="P33" s="4"/>
      <c r="Q33" s="4"/>
      <c r="R33" s="4"/>
    </row>
    <row r="34" spans="1:18" x14ac:dyDescent="0.25">
      <c r="A34" s="1"/>
      <c r="B34" s="1"/>
      <c r="C34" s="1"/>
      <c r="D34" s="1"/>
      <c r="E34" s="1"/>
      <c r="F34" s="1"/>
      <c r="G34" s="1"/>
      <c r="H34" s="1"/>
      <c r="I34" s="1"/>
      <c r="J34" s="4"/>
      <c r="K34" s="4"/>
      <c r="L34" s="4"/>
      <c r="M34" s="4"/>
      <c r="N34" s="4"/>
      <c r="O34" s="4"/>
      <c r="P34" s="4"/>
      <c r="Q34" s="4"/>
      <c r="R34" s="4"/>
    </row>
    <row r="35" spans="1:18" x14ac:dyDescent="0.25">
      <c r="A35" s="1"/>
      <c r="B35" s="1"/>
      <c r="C35" s="1"/>
      <c r="D35" s="1"/>
      <c r="E35" s="1"/>
      <c r="F35" s="1"/>
      <c r="G35" s="1"/>
      <c r="H35" s="1"/>
      <c r="I35" s="1"/>
    </row>
    <row r="36" spans="1:18" x14ac:dyDescent="0.25">
      <c r="A36" s="1"/>
      <c r="B36" s="1"/>
      <c r="C36" s="1"/>
      <c r="D36" s="1"/>
      <c r="E36" s="1"/>
      <c r="F36" s="1"/>
      <c r="G36" s="1"/>
      <c r="H36" s="1"/>
      <c r="I36" s="1"/>
    </row>
    <row r="37" spans="1:18" x14ac:dyDescent="0.25">
      <c r="A37" s="1"/>
      <c r="B37" s="1"/>
      <c r="C37" s="1"/>
      <c r="D37" s="1"/>
      <c r="E37" s="1"/>
      <c r="F37" s="1"/>
      <c r="G37" s="1"/>
      <c r="H37" s="1"/>
      <c r="I37" s="1"/>
    </row>
    <row r="38" spans="1:18" x14ac:dyDescent="0.25">
      <c r="A38" s="1"/>
      <c r="B38" s="1"/>
      <c r="C38" s="1"/>
      <c r="D38" s="1"/>
      <c r="E38" s="1"/>
      <c r="F38" s="1"/>
      <c r="G38" s="1"/>
      <c r="H38" s="1"/>
      <c r="I38" s="1"/>
    </row>
  </sheetData>
  <mergeCells count="22">
    <mergeCell ref="A6:I9"/>
    <mergeCell ref="A16:B16"/>
    <mergeCell ref="C16:I16"/>
    <mergeCell ref="A17:B17"/>
    <mergeCell ref="C17:I17"/>
    <mergeCell ref="A13:B13"/>
    <mergeCell ref="C13:I13"/>
    <mergeCell ref="A14:B14"/>
    <mergeCell ref="C14:I14"/>
    <mergeCell ref="A15:B15"/>
    <mergeCell ref="C15:I15"/>
    <mergeCell ref="A18:B18"/>
    <mergeCell ref="C18:I18"/>
    <mergeCell ref="A19:B19"/>
    <mergeCell ref="C19:I19"/>
    <mergeCell ref="A20:B20"/>
    <mergeCell ref="C20:I20"/>
    <mergeCell ref="A21:B21"/>
    <mergeCell ref="C21:I21"/>
    <mergeCell ref="A22:B22"/>
    <mergeCell ref="C22:I22"/>
    <mergeCell ref="A24:I2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26">
    <tabColor rgb="FFFFC000"/>
  </sheetPr>
  <dimension ref="A1:Q323"/>
  <sheetViews>
    <sheetView tabSelected="1" topLeftCell="A314" zoomScale="130" zoomScaleNormal="130" workbookViewId="0">
      <pane xSplit="1" topLeftCell="B1" activePane="topRight" state="frozen"/>
      <selection pane="topRight" activeCell="D316" sqref="D316"/>
    </sheetView>
  </sheetViews>
  <sheetFormatPr defaultColWidth="10.42578125" defaultRowHeight="12.75" x14ac:dyDescent="0.25"/>
  <cols>
    <col min="1" max="1" width="14.85546875" style="6" customWidth="1"/>
    <col min="2" max="2" width="36" style="6" customWidth="1"/>
    <col min="3" max="3" width="58.5703125" style="5" customWidth="1"/>
    <col min="4" max="4" width="50.140625" style="5" customWidth="1"/>
    <col min="5" max="5" width="57.5703125" style="5" customWidth="1"/>
    <col min="6" max="6" width="52.42578125" style="5" customWidth="1"/>
    <col min="7" max="7" width="19.42578125" style="5" customWidth="1"/>
    <col min="8" max="12" width="19.42578125" style="5" hidden="1" customWidth="1"/>
    <col min="13" max="13" width="27.42578125" style="5" customWidth="1"/>
    <col min="14" max="14" width="34.42578125" style="5" customWidth="1"/>
    <col min="15" max="15" width="64.42578125" style="5" customWidth="1"/>
    <col min="16" max="17" width="10.42578125" style="5" customWidth="1"/>
    <col min="18" max="16384" width="10.42578125" style="5"/>
  </cols>
  <sheetData>
    <row r="1" spans="1:17" ht="55.5" customHeight="1" x14ac:dyDescent="0.25">
      <c r="A1" s="76" t="s">
        <v>12</v>
      </c>
      <c r="B1" s="77"/>
      <c r="C1" s="77"/>
      <c r="D1" s="77"/>
      <c r="E1" s="77"/>
      <c r="F1" s="77"/>
      <c r="G1" s="77"/>
      <c r="H1" s="77"/>
      <c r="I1" s="77"/>
      <c r="J1" s="77"/>
      <c r="K1" s="77"/>
      <c r="L1" s="77"/>
      <c r="M1" s="77"/>
      <c r="N1" s="77"/>
      <c r="O1" s="78"/>
      <c r="P1" s="23"/>
    </row>
    <row r="2" spans="1:17" s="22" customFormat="1" ht="63.75" x14ac:dyDescent="0.25">
      <c r="A2" s="9" t="s">
        <v>13</v>
      </c>
      <c r="B2" s="9" t="s">
        <v>14</v>
      </c>
      <c r="C2" s="9" t="s">
        <v>15</v>
      </c>
      <c r="D2" s="9" t="s">
        <v>16</v>
      </c>
      <c r="E2" s="9" t="s">
        <v>17</v>
      </c>
      <c r="F2" s="9" t="s">
        <v>18</v>
      </c>
      <c r="G2" s="9" t="s">
        <v>19</v>
      </c>
      <c r="H2" s="9" t="s">
        <v>28</v>
      </c>
      <c r="I2" s="9" t="s">
        <v>31</v>
      </c>
      <c r="J2" s="9" t="s">
        <v>27</v>
      </c>
      <c r="K2" s="9" t="s">
        <v>30</v>
      </c>
      <c r="L2" s="9" t="s">
        <v>29</v>
      </c>
      <c r="M2" s="9" t="s">
        <v>20</v>
      </c>
      <c r="N2" s="9" t="s">
        <v>21</v>
      </c>
      <c r="O2" s="9" t="s">
        <v>22</v>
      </c>
    </row>
    <row r="3" spans="1:17" s="17" customFormat="1" ht="38.25" x14ac:dyDescent="0.25">
      <c r="A3" s="51" t="s">
        <v>80</v>
      </c>
      <c r="B3" s="51" t="s">
        <v>81</v>
      </c>
      <c r="C3" s="52" t="s">
        <v>82</v>
      </c>
      <c r="D3" s="52" t="s">
        <v>82</v>
      </c>
      <c r="E3" s="53" t="s">
        <v>975</v>
      </c>
      <c r="F3" s="58" t="s">
        <v>953</v>
      </c>
      <c r="G3" s="14" t="s">
        <v>41</v>
      </c>
      <c r="H3" s="14" t="s">
        <v>41</v>
      </c>
      <c r="I3" s="14" t="s">
        <v>41</v>
      </c>
      <c r="J3" s="14" t="s">
        <v>41</v>
      </c>
      <c r="K3" s="14" t="s">
        <v>41</v>
      </c>
      <c r="L3" s="14" t="s">
        <v>41</v>
      </c>
      <c r="M3" s="45" t="str">
        <f>IFERROR(VLOOKUP(G3,' Moduly a inkrementy'!$B$3:$C$17,2,FALSE),"")</f>
        <v>Inkrement 1</v>
      </c>
      <c r="N3" s="24"/>
      <c r="O3" s="24"/>
      <c r="P3" s="21"/>
      <c r="Q3" s="20"/>
    </row>
    <row r="4" spans="1:17" s="17" customFormat="1" ht="25.5" x14ac:dyDescent="0.25">
      <c r="A4" s="54" t="s">
        <v>83</v>
      </c>
      <c r="B4" s="51" t="s">
        <v>81</v>
      </c>
      <c r="C4" s="52" t="s">
        <v>82</v>
      </c>
      <c r="D4" s="52" t="s">
        <v>82</v>
      </c>
      <c r="E4" s="53" t="s">
        <v>84</v>
      </c>
      <c r="F4" s="58" t="s">
        <v>953</v>
      </c>
      <c r="G4" s="14" t="s">
        <v>41</v>
      </c>
      <c r="H4" s="14" t="s">
        <v>41</v>
      </c>
      <c r="I4" s="14" t="s">
        <v>41</v>
      </c>
      <c r="J4" s="14" t="s">
        <v>41</v>
      </c>
      <c r="K4" s="14" t="s">
        <v>41</v>
      </c>
      <c r="L4" s="14" t="s">
        <v>41</v>
      </c>
      <c r="M4" s="45" t="str">
        <f>IFERROR(VLOOKUP(G4,' Moduly a inkrementy'!$B$3:$C$17,2,FALSE),"")</f>
        <v>Inkrement 1</v>
      </c>
      <c r="N4" s="24"/>
      <c r="O4" s="24"/>
      <c r="P4" s="21"/>
      <c r="Q4" s="20"/>
    </row>
    <row r="5" spans="1:17" s="17" customFormat="1" ht="15" x14ac:dyDescent="0.25">
      <c r="A5" s="51" t="s">
        <v>85</v>
      </c>
      <c r="B5" s="51" t="s">
        <v>86</v>
      </c>
      <c r="C5" s="52" t="s">
        <v>82</v>
      </c>
      <c r="D5" s="52" t="s">
        <v>82</v>
      </c>
      <c r="E5" s="53" t="s">
        <v>87</v>
      </c>
      <c r="F5" s="58" t="s">
        <v>953</v>
      </c>
      <c r="G5" s="14" t="s">
        <v>41</v>
      </c>
      <c r="H5" s="14" t="s">
        <v>41</v>
      </c>
      <c r="I5" s="14" t="s">
        <v>41</v>
      </c>
      <c r="J5" s="14" t="s">
        <v>41</v>
      </c>
      <c r="K5" s="14" t="s">
        <v>41</v>
      </c>
      <c r="L5" s="14" t="s">
        <v>41</v>
      </c>
      <c r="M5" s="45" t="str">
        <f>IFERROR(VLOOKUP(G5,' Moduly a inkrementy'!$B$3:$C$17,2,FALSE),"")</f>
        <v>Inkrement 1</v>
      </c>
      <c r="N5" s="24"/>
      <c r="O5" s="24"/>
      <c r="P5" s="21"/>
      <c r="Q5" s="20"/>
    </row>
    <row r="6" spans="1:17" s="17" customFormat="1" ht="25.5" x14ac:dyDescent="0.25">
      <c r="A6" s="51" t="s">
        <v>88</v>
      </c>
      <c r="B6" s="51" t="s">
        <v>86</v>
      </c>
      <c r="C6" s="52" t="s">
        <v>82</v>
      </c>
      <c r="D6" s="52" t="s">
        <v>82</v>
      </c>
      <c r="E6" s="53" t="s">
        <v>89</v>
      </c>
      <c r="F6" s="58" t="s">
        <v>953</v>
      </c>
      <c r="G6" s="14" t="s">
        <v>41</v>
      </c>
      <c r="H6" s="46"/>
      <c r="I6" s="46"/>
      <c r="J6" s="46"/>
      <c r="K6" s="47">
        <v>560</v>
      </c>
      <c r="L6" s="47">
        <f t="shared" ref="L6:L14" si="0">J6*K6</f>
        <v>0</v>
      </c>
      <c r="M6" s="45" t="str">
        <f>IFERROR(VLOOKUP(G6,' Moduly a inkrementy'!$B$3:$C$17,2,FALSE),"")</f>
        <v>Inkrement 1</v>
      </c>
      <c r="N6" s="24"/>
      <c r="O6" s="24"/>
      <c r="P6" s="21"/>
      <c r="Q6" s="20"/>
    </row>
    <row r="7" spans="1:17" s="17" customFormat="1" ht="267.75" x14ac:dyDescent="0.25">
      <c r="A7" s="51" t="s">
        <v>90</v>
      </c>
      <c r="B7" s="51" t="s">
        <v>81</v>
      </c>
      <c r="C7" s="52" t="s">
        <v>82</v>
      </c>
      <c r="D7" s="52" t="s">
        <v>91</v>
      </c>
      <c r="E7" s="53" t="s">
        <v>976</v>
      </c>
      <c r="F7" s="58" t="s">
        <v>953</v>
      </c>
      <c r="G7" s="14" t="s">
        <v>41</v>
      </c>
      <c r="H7" s="46"/>
      <c r="I7" s="46"/>
      <c r="J7" s="46"/>
      <c r="K7" s="47">
        <v>560</v>
      </c>
      <c r="L7" s="47">
        <f t="shared" si="0"/>
        <v>0</v>
      </c>
      <c r="M7" s="45" t="str">
        <f>IFERROR(VLOOKUP(G7,' Moduly a inkrementy'!$B$3:$C$17,2,FALSE),"")</f>
        <v>Inkrement 1</v>
      </c>
      <c r="N7" s="24"/>
      <c r="O7" s="24"/>
      <c r="P7" s="21"/>
      <c r="Q7" s="20"/>
    </row>
    <row r="8" spans="1:17" s="17" customFormat="1" ht="38.25" x14ac:dyDescent="0.25">
      <c r="A8" s="51" t="s">
        <v>92</v>
      </c>
      <c r="B8" s="51" t="s">
        <v>81</v>
      </c>
      <c r="C8" s="52" t="s">
        <v>82</v>
      </c>
      <c r="D8" s="52" t="s">
        <v>93</v>
      </c>
      <c r="E8" s="53" t="s">
        <v>977</v>
      </c>
      <c r="F8" s="58" t="s">
        <v>953</v>
      </c>
      <c r="G8" s="14" t="s">
        <v>41</v>
      </c>
      <c r="H8" s="46"/>
      <c r="I8" s="46"/>
      <c r="J8" s="46"/>
      <c r="K8" s="47"/>
      <c r="L8" s="47"/>
      <c r="M8" s="45" t="str">
        <f>IFERROR(VLOOKUP(G8,' Moduly a inkrementy'!$B$3:$C$17,2,FALSE),"")</f>
        <v>Inkrement 1</v>
      </c>
      <c r="N8" s="24"/>
      <c r="O8" s="24"/>
      <c r="P8" s="21"/>
      <c r="Q8" s="20"/>
    </row>
    <row r="9" spans="1:17" s="17" customFormat="1" ht="15" x14ac:dyDescent="0.25">
      <c r="A9" s="51" t="s">
        <v>94</v>
      </c>
      <c r="B9" s="51" t="s">
        <v>81</v>
      </c>
      <c r="C9" s="52" t="s">
        <v>82</v>
      </c>
      <c r="D9" s="52" t="s">
        <v>93</v>
      </c>
      <c r="E9" s="53" t="s">
        <v>95</v>
      </c>
      <c r="F9" s="58" t="s">
        <v>953</v>
      </c>
      <c r="G9" s="14" t="s">
        <v>41</v>
      </c>
      <c r="H9" s="46"/>
      <c r="I9" s="46"/>
      <c r="J9" s="46"/>
      <c r="K9" s="47">
        <v>580</v>
      </c>
      <c r="L9" s="47">
        <f t="shared" si="0"/>
        <v>0</v>
      </c>
      <c r="M9" s="45" t="str">
        <f>IFERROR(VLOOKUP(G9,' Moduly a inkrementy'!$B$3:$C$17,2,FALSE),"")</f>
        <v>Inkrement 1</v>
      </c>
      <c r="N9" s="24"/>
      <c r="O9" s="24"/>
      <c r="P9" s="21"/>
      <c r="Q9" s="20"/>
    </row>
    <row r="10" spans="1:17" s="17" customFormat="1" ht="76.5" x14ac:dyDescent="0.25">
      <c r="A10" s="51" t="s">
        <v>1006</v>
      </c>
      <c r="B10" s="51" t="s">
        <v>81</v>
      </c>
      <c r="C10" s="52" t="s">
        <v>82</v>
      </c>
      <c r="D10" s="52" t="s">
        <v>93</v>
      </c>
      <c r="E10" s="53" t="s">
        <v>978</v>
      </c>
      <c r="F10" s="58" t="s">
        <v>953</v>
      </c>
      <c r="G10" s="14" t="s">
        <v>41</v>
      </c>
      <c r="H10" s="46"/>
      <c r="I10" s="46"/>
      <c r="J10" s="46"/>
      <c r="K10" s="47"/>
      <c r="L10" s="47">
        <f t="shared" si="0"/>
        <v>0</v>
      </c>
      <c r="M10" s="45" t="str">
        <f>IFERROR(VLOOKUP(G10,' Moduly a inkrementy'!$B$3:$C$17,2,FALSE),"")</f>
        <v>Inkrement 1</v>
      </c>
      <c r="N10" s="24"/>
      <c r="O10" s="24"/>
      <c r="P10" s="21"/>
      <c r="Q10" s="20"/>
    </row>
    <row r="11" spans="1:17" s="17" customFormat="1" ht="38.25" x14ac:dyDescent="0.25">
      <c r="A11" s="51" t="s">
        <v>96</v>
      </c>
      <c r="B11" s="51" t="s">
        <v>81</v>
      </c>
      <c r="C11" s="52" t="s">
        <v>82</v>
      </c>
      <c r="D11" s="52" t="s">
        <v>98</v>
      </c>
      <c r="E11" s="53" t="s">
        <v>955</v>
      </c>
      <c r="F11" s="58" t="s">
        <v>953</v>
      </c>
      <c r="G11" s="14" t="s">
        <v>41</v>
      </c>
      <c r="H11" s="46"/>
      <c r="I11" s="46"/>
      <c r="J11" s="46"/>
      <c r="K11" s="47">
        <v>560</v>
      </c>
      <c r="L11" s="47">
        <f t="shared" si="0"/>
        <v>0</v>
      </c>
      <c r="M11" s="45" t="str">
        <f>IFERROR(VLOOKUP(G11,' Moduly a inkrementy'!$B$3:$C$17,2,FALSE),"")</f>
        <v>Inkrement 1</v>
      </c>
      <c r="N11" s="24"/>
      <c r="O11" s="24"/>
      <c r="P11" s="19"/>
      <c r="Q11" s="18"/>
    </row>
    <row r="12" spans="1:17" ht="25.5" x14ac:dyDescent="0.25">
      <c r="A12" s="51" t="s">
        <v>97</v>
      </c>
      <c r="B12" s="51" t="s">
        <v>81</v>
      </c>
      <c r="C12" s="52" t="s">
        <v>82</v>
      </c>
      <c r="D12" s="52" t="s">
        <v>100</v>
      </c>
      <c r="E12" s="53" t="s">
        <v>101</v>
      </c>
      <c r="F12" s="58" t="s">
        <v>953</v>
      </c>
      <c r="G12" s="14" t="s">
        <v>41</v>
      </c>
      <c r="H12" s="46"/>
      <c r="I12" s="46"/>
      <c r="J12" s="46"/>
      <c r="K12" s="47">
        <v>560</v>
      </c>
      <c r="L12" s="47">
        <f t="shared" si="0"/>
        <v>0</v>
      </c>
      <c r="M12" s="45" t="str">
        <f>IFERROR(VLOOKUP(G12,' Moduly a inkrementy'!$B$3:$C$17,2,FALSE),"")</f>
        <v>Inkrement 1</v>
      </c>
      <c r="N12" s="13"/>
      <c r="O12" s="13"/>
      <c r="P12" s="15"/>
      <c r="Q12" s="12"/>
    </row>
    <row r="13" spans="1:17" ht="51" x14ac:dyDescent="0.25">
      <c r="A13" s="51" t="s">
        <v>99</v>
      </c>
      <c r="B13" s="51" t="s">
        <v>81</v>
      </c>
      <c r="C13" s="52" t="s">
        <v>82</v>
      </c>
      <c r="D13" s="52" t="s">
        <v>98</v>
      </c>
      <c r="E13" s="53" t="s">
        <v>103</v>
      </c>
      <c r="F13" s="58" t="s">
        <v>953</v>
      </c>
      <c r="G13" s="14" t="s">
        <v>41</v>
      </c>
      <c r="H13" s="46"/>
      <c r="I13" s="46"/>
      <c r="J13" s="46"/>
      <c r="K13" s="47">
        <v>560</v>
      </c>
      <c r="L13" s="47">
        <f t="shared" si="0"/>
        <v>0</v>
      </c>
      <c r="M13" s="45" t="str">
        <f>IFERROR(VLOOKUP(G13,' Moduly a inkrementy'!$B$3:$C$17,2,FALSE),"")</f>
        <v>Inkrement 1</v>
      </c>
      <c r="N13" s="13"/>
      <c r="O13" s="13"/>
      <c r="P13" s="15"/>
      <c r="Q13" s="12"/>
    </row>
    <row r="14" spans="1:17" ht="25.5" x14ac:dyDescent="0.25">
      <c r="A14" s="51" t="s">
        <v>104</v>
      </c>
      <c r="B14" s="51" t="s">
        <v>86</v>
      </c>
      <c r="C14" s="52" t="s">
        <v>82</v>
      </c>
      <c r="D14" s="52" t="s">
        <v>105</v>
      </c>
      <c r="E14" s="53" t="s">
        <v>106</v>
      </c>
      <c r="F14" s="58" t="s">
        <v>953</v>
      </c>
      <c r="G14" s="14" t="s">
        <v>41</v>
      </c>
      <c r="H14" s="46"/>
      <c r="I14" s="46"/>
      <c r="J14" s="46"/>
      <c r="K14" s="47">
        <v>560</v>
      </c>
      <c r="L14" s="47">
        <f t="shared" si="0"/>
        <v>0</v>
      </c>
      <c r="M14" s="45" t="str">
        <f>IFERROR(VLOOKUP(G14,' Moduly a inkrementy'!$B$3:$C$17,2,FALSE),"")</f>
        <v>Inkrement 1</v>
      </c>
      <c r="N14" s="13"/>
      <c r="O14" s="13"/>
      <c r="P14" s="15"/>
      <c r="Q14" s="12"/>
    </row>
    <row r="15" spans="1:17" ht="25.5" x14ac:dyDescent="0.25">
      <c r="A15" s="51" t="s">
        <v>107</v>
      </c>
      <c r="B15" s="51" t="s">
        <v>86</v>
      </c>
      <c r="C15" s="52" t="s">
        <v>82</v>
      </c>
      <c r="D15" s="52" t="s">
        <v>105</v>
      </c>
      <c r="E15" s="53" t="s">
        <v>108</v>
      </c>
      <c r="F15" s="58" t="s">
        <v>953</v>
      </c>
      <c r="G15" s="14" t="s">
        <v>41</v>
      </c>
      <c r="H15" s="46"/>
      <c r="I15" s="46"/>
      <c r="J15" s="46"/>
      <c r="K15" s="46"/>
      <c r="L15" s="46"/>
      <c r="M15" s="45" t="str">
        <f>IFERROR(VLOOKUP(G15,' Moduly a inkrementy'!$B$3:$C$17,2,FALSE),"")</f>
        <v>Inkrement 1</v>
      </c>
      <c r="N15" s="13"/>
      <c r="O15" s="13"/>
      <c r="P15" s="15"/>
      <c r="Q15" s="12"/>
    </row>
    <row r="16" spans="1:17" ht="76.5" x14ac:dyDescent="0.25">
      <c r="A16" s="51" t="s">
        <v>109</v>
      </c>
      <c r="B16" s="51" t="s">
        <v>86</v>
      </c>
      <c r="C16" s="52" t="s">
        <v>82</v>
      </c>
      <c r="D16" s="52" t="s">
        <v>110</v>
      </c>
      <c r="E16" s="53" t="s">
        <v>111</v>
      </c>
      <c r="F16" s="58" t="s">
        <v>953</v>
      </c>
      <c r="G16" s="14" t="s">
        <v>41</v>
      </c>
      <c r="H16" s="46"/>
      <c r="I16" s="46"/>
      <c r="J16" s="46"/>
      <c r="K16" s="46"/>
      <c r="L16" s="46"/>
      <c r="M16" s="45" t="str">
        <f>IFERROR(VLOOKUP(G16,' Moduly a inkrementy'!$B$3:$C$17,2,FALSE),"")</f>
        <v>Inkrement 1</v>
      </c>
      <c r="N16" s="13"/>
      <c r="O16" s="13"/>
      <c r="P16" s="15"/>
      <c r="Q16" s="12"/>
    </row>
    <row r="17" spans="1:17" ht="25.5" x14ac:dyDescent="0.25">
      <c r="A17" s="51" t="s">
        <v>112</v>
      </c>
      <c r="B17" s="51" t="s">
        <v>86</v>
      </c>
      <c r="C17" s="52" t="s">
        <v>82</v>
      </c>
      <c r="D17" s="52" t="s">
        <v>110</v>
      </c>
      <c r="E17" s="53" t="s">
        <v>113</v>
      </c>
      <c r="F17" s="58" t="s">
        <v>953</v>
      </c>
      <c r="G17" s="14" t="s">
        <v>41</v>
      </c>
      <c r="H17" s="46"/>
      <c r="I17" s="46"/>
      <c r="J17" s="46"/>
      <c r="K17" s="46"/>
      <c r="L17" s="46"/>
      <c r="M17" s="45" t="str">
        <f>IFERROR(VLOOKUP(G17,' Moduly a inkrementy'!$B$3:$C$17,2,FALSE),"")</f>
        <v>Inkrement 1</v>
      </c>
      <c r="N17" s="13"/>
      <c r="O17" s="13"/>
      <c r="P17" s="15"/>
      <c r="Q17" s="12"/>
    </row>
    <row r="18" spans="1:17" ht="25.5" x14ac:dyDescent="0.25">
      <c r="A18" s="51" t="s">
        <v>114</v>
      </c>
      <c r="B18" s="51" t="s">
        <v>86</v>
      </c>
      <c r="C18" s="52" t="s">
        <v>82</v>
      </c>
      <c r="D18" s="52" t="s">
        <v>115</v>
      </c>
      <c r="E18" s="53" t="s">
        <v>956</v>
      </c>
      <c r="F18" s="58" t="s">
        <v>953</v>
      </c>
      <c r="G18" s="14" t="s">
        <v>41</v>
      </c>
      <c r="H18" s="46"/>
      <c r="I18" s="46"/>
      <c r="J18" s="46"/>
      <c r="K18" s="46"/>
      <c r="L18" s="46"/>
      <c r="M18" s="45" t="str">
        <f>IFERROR(VLOOKUP(G18,' Moduly a inkrementy'!$B$3:$C$17,2,FALSE),"")</f>
        <v>Inkrement 1</v>
      </c>
      <c r="N18" s="8" t="s">
        <v>24</v>
      </c>
      <c r="O18" s="8" t="s">
        <v>24</v>
      </c>
      <c r="P18" s="15"/>
      <c r="Q18" s="12"/>
    </row>
    <row r="19" spans="1:17" ht="38.25" x14ac:dyDescent="0.25">
      <c r="A19" s="51" t="s">
        <v>116</v>
      </c>
      <c r="B19" s="51" t="s">
        <v>86</v>
      </c>
      <c r="C19" s="52" t="s">
        <v>82</v>
      </c>
      <c r="D19" s="52" t="s">
        <v>115</v>
      </c>
      <c r="E19" s="53" t="s">
        <v>118</v>
      </c>
      <c r="F19" s="58" t="s">
        <v>953</v>
      </c>
      <c r="G19" s="14" t="s">
        <v>41</v>
      </c>
      <c r="H19" s="46"/>
      <c r="I19" s="46"/>
      <c r="J19" s="46"/>
      <c r="K19" s="46"/>
      <c r="L19" s="46"/>
      <c r="M19" s="45" t="str">
        <f>IFERROR(VLOOKUP(G19,' Moduly a inkrementy'!$B$3:$C$17,2,FALSE),"")</f>
        <v>Inkrement 1</v>
      </c>
      <c r="N19" s="8"/>
      <c r="O19" s="8"/>
      <c r="P19" s="15"/>
      <c r="Q19" s="12"/>
    </row>
    <row r="20" spans="1:17" ht="25.5" x14ac:dyDescent="0.25">
      <c r="A20" s="51" t="s">
        <v>117</v>
      </c>
      <c r="B20" s="51" t="s">
        <v>86</v>
      </c>
      <c r="C20" s="52" t="s">
        <v>82</v>
      </c>
      <c r="D20" s="52" t="s">
        <v>121</v>
      </c>
      <c r="E20" s="53" t="s">
        <v>122</v>
      </c>
      <c r="F20" s="58" t="s">
        <v>953</v>
      </c>
      <c r="G20" s="14" t="s">
        <v>41</v>
      </c>
      <c r="H20" s="46"/>
      <c r="I20" s="46"/>
      <c r="J20" s="46"/>
      <c r="K20" s="46"/>
      <c r="L20" s="46"/>
      <c r="M20" s="45" t="str">
        <f>IFERROR(VLOOKUP(G20,' Moduly a inkrementy'!$B$3:$C$17,2,FALSE),"")</f>
        <v>Inkrement 1</v>
      </c>
      <c r="N20" s="8"/>
      <c r="O20" s="8"/>
      <c r="P20" s="15"/>
      <c r="Q20" s="12"/>
    </row>
    <row r="21" spans="1:17" ht="25.5" x14ac:dyDescent="0.25">
      <c r="A21" s="51" t="s">
        <v>119</v>
      </c>
      <c r="B21" s="51" t="s">
        <v>86</v>
      </c>
      <c r="C21" s="52" t="s">
        <v>82</v>
      </c>
      <c r="D21" s="52" t="s">
        <v>124</v>
      </c>
      <c r="E21" s="53" t="s">
        <v>125</v>
      </c>
      <c r="F21" s="58" t="s">
        <v>953</v>
      </c>
      <c r="G21" s="14" t="s">
        <v>41</v>
      </c>
      <c r="H21" s="46"/>
      <c r="I21" s="46"/>
      <c r="J21" s="46"/>
      <c r="K21" s="46"/>
      <c r="L21" s="46"/>
      <c r="M21" s="45" t="str">
        <f>IFERROR(VLOOKUP(G21,' Moduly a inkrementy'!$B$3:$C$17,2,FALSE),"")</f>
        <v>Inkrement 1</v>
      </c>
      <c r="N21" s="8"/>
      <c r="O21" s="8"/>
      <c r="P21" s="15"/>
      <c r="Q21" s="12"/>
    </row>
    <row r="22" spans="1:17" ht="25.5" x14ac:dyDescent="0.25">
      <c r="A22" s="51" t="s">
        <v>120</v>
      </c>
      <c r="B22" s="51" t="s">
        <v>86</v>
      </c>
      <c r="C22" s="52" t="s">
        <v>82</v>
      </c>
      <c r="D22" s="52" t="s">
        <v>124</v>
      </c>
      <c r="E22" s="53" t="s">
        <v>127</v>
      </c>
      <c r="F22" s="58" t="s">
        <v>953</v>
      </c>
      <c r="G22" s="14" t="s">
        <v>41</v>
      </c>
      <c r="H22" s="46"/>
      <c r="I22" s="46"/>
      <c r="J22" s="46"/>
      <c r="K22" s="46"/>
      <c r="L22" s="46"/>
      <c r="M22" s="45" t="str">
        <f>IFERROR(VLOOKUP(G22,' Moduly a inkrementy'!$B$3:$C$17,2,FALSE),"")</f>
        <v>Inkrement 1</v>
      </c>
      <c r="N22" s="8" t="s">
        <v>24</v>
      </c>
      <c r="O22" s="8" t="s">
        <v>24</v>
      </c>
      <c r="P22" s="15"/>
      <c r="Q22" s="12"/>
    </row>
    <row r="23" spans="1:17" ht="25.5" x14ac:dyDescent="0.25">
      <c r="A23" s="51" t="s">
        <v>123</v>
      </c>
      <c r="B23" s="51" t="s">
        <v>86</v>
      </c>
      <c r="C23" s="52" t="s">
        <v>82</v>
      </c>
      <c r="D23" s="52" t="s">
        <v>124</v>
      </c>
      <c r="E23" s="53" t="s">
        <v>129</v>
      </c>
      <c r="F23" s="58" t="s">
        <v>953</v>
      </c>
      <c r="G23" s="14" t="s">
        <v>41</v>
      </c>
      <c r="H23" s="46"/>
      <c r="I23" s="46"/>
      <c r="J23" s="46"/>
      <c r="K23" s="46"/>
      <c r="L23" s="46"/>
      <c r="M23" s="45" t="str">
        <f>IFERROR(VLOOKUP(G23,' Moduly a inkrementy'!$B$3:$C$17,2,FALSE),"")</f>
        <v>Inkrement 1</v>
      </c>
      <c r="N23" s="8" t="s">
        <v>24</v>
      </c>
      <c r="O23" s="8" t="s">
        <v>24</v>
      </c>
      <c r="P23" s="16"/>
      <c r="Q23" s="11"/>
    </row>
    <row r="24" spans="1:17" ht="25.5" x14ac:dyDescent="0.25">
      <c r="A24" s="51" t="s">
        <v>126</v>
      </c>
      <c r="B24" s="51" t="s">
        <v>86</v>
      </c>
      <c r="C24" s="52" t="s">
        <v>82</v>
      </c>
      <c r="D24" s="52" t="s">
        <v>124</v>
      </c>
      <c r="E24" s="53" t="s">
        <v>131</v>
      </c>
      <c r="F24" s="58" t="s">
        <v>953</v>
      </c>
      <c r="G24" s="14" t="s">
        <v>41</v>
      </c>
      <c r="H24" s="46"/>
      <c r="I24" s="46"/>
      <c r="J24" s="46"/>
      <c r="K24" s="46"/>
      <c r="L24" s="46"/>
      <c r="M24" s="45" t="str">
        <f>IFERROR(VLOOKUP(G24,' Moduly a inkrementy'!$B$3:$C$17,2,FALSE),"")</f>
        <v>Inkrement 1</v>
      </c>
      <c r="N24" s="8"/>
      <c r="O24" s="8"/>
      <c r="P24" s="15"/>
      <c r="Q24" s="12"/>
    </row>
    <row r="25" spans="1:17" ht="38.25" x14ac:dyDescent="0.25">
      <c r="A25" s="51" t="s">
        <v>128</v>
      </c>
      <c r="B25" s="51" t="s">
        <v>86</v>
      </c>
      <c r="C25" s="52" t="s">
        <v>82</v>
      </c>
      <c r="D25" s="52" t="s">
        <v>124</v>
      </c>
      <c r="E25" s="53" t="s">
        <v>133</v>
      </c>
      <c r="F25" s="58" t="s">
        <v>953</v>
      </c>
      <c r="G25" s="14" t="s">
        <v>41</v>
      </c>
      <c r="H25" s="46"/>
      <c r="I25" s="46"/>
      <c r="J25" s="46"/>
      <c r="K25" s="46"/>
      <c r="L25" s="46"/>
      <c r="M25" s="45" t="str">
        <f>IFERROR(VLOOKUP(G25,' Moduly a inkrementy'!$B$3:$C$17,2,FALSE),"")</f>
        <v>Inkrement 1</v>
      </c>
      <c r="N25" s="8" t="s">
        <v>24</v>
      </c>
      <c r="O25" s="8" t="s">
        <v>24</v>
      </c>
      <c r="P25" s="15"/>
      <c r="Q25" s="12"/>
    </row>
    <row r="26" spans="1:17" ht="102" x14ac:dyDescent="0.25">
      <c r="A26" s="51" t="s">
        <v>130</v>
      </c>
      <c r="B26" s="51" t="s">
        <v>86</v>
      </c>
      <c r="C26" s="52" t="s">
        <v>82</v>
      </c>
      <c r="D26" s="52" t="s">
        <v>135</v>
      </c>
      <c r="E26" s="53" t="s">
        <v>136</v>
      </c>
      <c r="F26" s="58" t="s">
        <v>953</v>
      </c>
      <c r="G26" s="14" t="s">
        <v>41</v>
      </c>
      <c r="H26" s="46"/>
      <c r="I26" s="46"/>
      <c r="J26" s="46"/>
      <c r="K26" s="46"/>
      <c r="L26" s="46"/>
      <c r="M26" s="45" t="str">
        <f>IFERROR(VLOOKUP(G26,' Moduly a inkrementy'!$B$3:$C$17,2,FALSE),"")</f>
        <v>Inkrement 1</v>
      </c>
      <c r="N26" s="10" t="s">
        <v>24</v>
      </c>
      <c r="O26" s="10" t="s">
        <v>24</v>
      </c>
      <c r="P26" s="15"/>
      <c r="Q26" s="12"/>
    </row>
    <row r="27" spans="1:17" ht="15" x14ac:dyDescent="0.25">
      <c r="A27" s="51" t="s">
        <v>132</v>
      </c>
      <c r="B27" s="51" t="s">
        <v>86</v>
      </c>
      <c r="C27" s="52" t="s">
        <v>82</v>
      </c>
      <c r="D27" s="52" t="s">
        <v>135</v>
      </c>
      <c r="E27" s="53" t="s">
        <v>138</v>
      </c>
      <c r="F27" s="58" t="s">
        <v>953</v>
      </c>
      <c r="G27" s="14" t="s">
        <v>41</v>
      </c>
      <c r="H27" s="46"/>
      <c r="I27" s="46"/>
      <c r="J27" s="46"/>
      <c r="K27" s="46"/>
      <c r="L27" s="46"/>
      <c r="M27" s="45" t="str">
        <f>IFERROR(VLOOKUP(G27,' Moduly a inkrementy'!$B$3:$C$17,2,FALSE),"")</f>
        <v>Inkrement 1</v>
      </c>
      <c r="N27" s="8"/>
      <c r="O27" s="8"/>
      <c r="P27" s="15"/>
      <c r="Q27" s="12"/>
    </row>
    <row r="28" spans="1:17" ht="38.25" x14ac:dyDescent="0.25">
      <c r="A28" s="51" t="s">
        <v>134</v>
      </c>
      <c r="B28" s="51" t="s">
        <v>86</v>
      </c>
      <c r="C28" s="52" t="s">
        <v>82</v>
      </c>
      <c r="D28" s="52" t="s">
        <v>135</v>
      </c>
      <c r="E28" s="53" t="s">
        <v>140</v>
      </c>
      <c r="F28" s="58" t="s">
        <v>953</v>
      </c>
      <c r="G28" s="14" t="s">
        <v>41</v>
      </c>
      <c r="H28" s="46"/>
      <c r="I28" s="46"/>
      <c r="J28" s="46"/>
      <c r="K28" s="46"/>
      <c r="L28" s="46"/>
      <c r="M28" s="45" t="str">
        <f>IFERROR(VLOOKUP(G28,' Moduly a inkrementy'!$B$3:$C$17,2,FALSE),"")</f>
        <v>Inkrement 1</v>
      </c>
      <c r="N28" s="8"/>
      <c r="O28" s="8"/>
      <c r="P28" s="15"/>
      <c r="Q28" s="12"/>
    </row>
    <row r="29" spans="1:17" ht="63.75" x14ac:dyDescent="0.25">
      <c r="A29" s="51" t="s">
        <v>137</v>
      </c>
      <c r="B29" s="51" t="s">
        <v>86</v>
      </c>
      <c r="C29" s="52" t="s">
        <v>82</v>
      </c>
      <c r="D29" s="52" t="s">
        <v>142</v>
      </c>
      <c r="E29" s="53" t="s">
        <v>143</v>
      </c>
      <c r="F29" s="58" t="s">
        <v>953</v>
      </c>
      <c r="G29" s="14" t="s">
        <v>41</v>
      </c>
      <c r="H29" s="46"/>
      <c r="I29" s="46"/>
      <c r="J29" s="46"/>
      <c r="K29" s="46"/>
      <c r="L29" s="46"/>
      <c r="M29" s="45" t="str">
        <f>IFERROR(VLOOKUP(G29,' Moduly a inkrementy'!$B$3:$C$17,2,FALSE),"")</f>
        <v>Inkrement 1</v>
      </c>
      <c r="N29" s="8"/>
      <c r="O29" s="8"/>
      <c r="P29" s="15"/>
      <c r="Q29" s="12"/>
    </row>
    <row r="30" spans="1:17" ht="25.5" x14ac:dyDescent="0.25">
      <c r="A30" s="51" t="s">
        <v>139</v>
      </c>
      <c r="B30" s="51" t="s">
        <v>86</v>
      </c>
      <c r="C30" s="52" t="s">
        <v>82</v>
      </c>
      <c r="D30" s="52" t="s">
        <v>145</v>
      </c>
      <c r="E30" s="53" t="s">
        <v>957</v>
      </c>
      <c r="F30" s="58" t="s">
        <v>953</v>
      </c>
      <c r="G30" s="14" t="s">
        <v>41</v>
      </c>
      <c r="H30" s="46"/>
      <c r="I30" s="46"/>
      <c r="J30" s="46"/>
      <c r="K30" s="46"/>
      <c r="L30" s="46"/>
      <c r="M30" s="45" t="str">
        <f>IFERROR(VLOOKUP(G30,' Moduly a inkrementy'!$B$3:$C$17,2,FALSE),"")</f>
        <v>Inkrement 1</v>
      </c>
      <c r="N30" s="8"/>
      <c r="O30" s="8"/>
      <c r="P30" s="15"/>
      <c r="Q30" s="12"/>
    </row>
    <row r="31" spans="1:17" ht="25.5" x14ac:dyDescent="0.25">
      <c r="A31" s="51" t="s">
        <v>141</v>
      </c>
      <c r="B31" s="51" t="s">
        <v>86</v>
      </c>
      <c r="C31" s="52" t="s">
        <v>82</v>
      </c>
      <c r="D31" s="52" t="s">
        <v>145</v>
      </c>
      <c r="E31" s="53" t="s">
        <v>959</v>
      </c>
      <c r="F31" s="58" t="s">
        <v>953</v>
      </c>
      <c r="G31" s="14" t="s">
        <v>41</v>
      </c>
      <c r="H31" s="46"/>
      <c r="I31" s="46"/>
      <c r="J31" s="46"/>
      <c r="K31" s="46"/>
      <c r="L31" s="46"/>
      <c r="M31" s="45" t="str">
        <f>IFERROR(VLOOKUP(G31,' Moduly a inkrementy'!$B$3:$C$17,2,FALSE),"")</f>
        <v>Inkrement 1</v>
      </c>
      <c r="N31" s="8"/>
      <c r="O31" s="8"/>
      <c r="P31" s="15"/>
      <c r="Q31" s="12"/>
    </row>
    <row r="32" spans="1:17" ht="15" x14ac:dyDescent="0.25">
      <c r="A32" s="51" t="s">
        <v>144</v>
      </c>
      <c r="B32" s="51" t="s">
        <v>86</v>
      </c>
      <c r="C32" s="52" t="s">
        <v>82</v>
      </c>
      <c r="D32" s="52" t="s">
        <v>145</v>
      </c>
      <c r="E32" s="53" t="s">
        <v>958</v>
      </c>
      <c r="F32" s="58" t="s">
        <v>953</v>
      </c>
      <c r="G32" s="14" t="s">
        <v>41</v>
      </c>
      <c r="H32" s="46"/>
      <c r="I32" s="46"/>
      <c r="J32" s="46"/>
      <c r="K32" s="46"/>
      <c r="L32" s="46"/>
      <c r="M32" s="45" t="str">
        <f>IFERROR(VLOOKUP(G32,' Moduly a inkrementy'!$B$3:$C$17,2,FALSE),"")</f>
        <v>Inkrement 1</v>
      </c>
      <c r="N32" s="10"/>
      <c r="O32" s="10"/>
    </row>
    <row r="33" spans="1:15" ht="15" x14ac:dyDescent="0.25">
      <c r="A33" s="51" t="s">
        <v>146</v>
      </c>
      <c r="B33" s="51" t="s">
        <v>86</v>
      </c>
      <c r="C33" s="52" t="s">
        <v>82</v>
      </c>
      <c r="D33" s="52" t="s">
        <v>145</v>
      </c>
      <c r="E33" s="53" t="s">
        <v>960</v>
      </c>
      <c r="F33" s="58" t="s">
        <v>953</v>
      </c>
      <c r="G33" s="14" t="s">
        <v>41</v>
      </c>
      <c r="H33" s="46"/>
      <c r="I33" s="46"/>
      <c r="J33" s="46"/>
      <c r="K33" s="46"/>
      <c r="L33" s="46"/>
      <c r="M33" s="45" t="str">
        <f>IFERROR(VLOOKUP(G33,' Moduly a inkrementy'!$B$3:$C$17,2,FALSE),"")</f>
        <v>Inkrement 1</v>
      </c>
      <c r="N33" s="10"/>
      <c r="O33" s="10"/>
    </row>
    <row r="34" spans="1:15" ht="38.25" x14ac:dyDescent="0.25">
      <c r="A34" s="51" t="s">
        <v>147</v>
      </c>
      <c r="B34" s="51" t="s">
        <v>86</v>
      </c>
      <c r="C34" s="52" t="s">
        <v>82</v>
      </c>
      <c r="D34" s="52" t="s">
        <v>145</v>
      </c>
      <c r="E34" s="53" t="s">
        <v>150</v>
      </c>
      <c r="F34" s="58" t="s">
        <v>953</v>
      </c>
      <c r="G34" s="14" t="s">
        <v>41</v>
      </c>
      <c r="H34" s="46"/>
      <c r="I34" s="46"/>
      <c r="J34" s="46"/>
      <c r="K34" s="46"/>
      <c r="L34" s="46"/>
      <c r="M34" s="45" t="str">
        <f>IFERROR(VLOOKUP(G34,' Moduly a inkrementy'!$B$3:$C$17,2,FALSE),"")</f>
        <v>Inkrement 1</v>
      </c>
      <c r="N34" s="10"/>
      <c r="O34" s="10"/>
    </row>
    <row r="35" spans="1:15" ht="25.5" x14ac:dyDescent="0.25">
      <c r="A35" s="51" t="s">
        <v>148</v>
      </c>
      <c r="B35" s="51" t="s">
        <v>86</v>
      </c>
      <c r="C35" s="52" t="s">
        <v>82</v>
      </c>
      <c r="D35" s="52" t="s">
        <v>145</v>
      </c>
      <c r="E35" s="53" t="s">
        <v>152</v>
      </c>
      <c r="F35" s="58" t="s">
        <v>953</v>
      </c>
      <c r="G35" s="14" t="s">
        <v>41</v>
      </c>
      <c r="H35" s="46"/>
      <c r="I35" s="46"/>
      <c r="J35" s="46"/>
      <c r="K35" s="46"/>
      <c r="L35" s="46"/>
      <c r="M35" s="45" t="str">
        <f>IFERROR(VLOOKUP(G35,' Moduly a inkrementy'!$B$3:$C$17,2,FALSE),"")</f>
        <v>Inkrement 1</v>
      </c>
      <c r="N35" s="10"/>
      <c r="O35" s="10"/>
    </row>
    <row r="36" spans="1:15" ht="25.5" x14ac:dyDescent="0.25">
      <c r="A36" s="51" t="s">
        <v>102</v>
      </c>
      <c r="B36" s="51" t="s">
        <v>81</v>
      </c>
      <c r="C36" s="52" t="s">
        <v>82</v>
      </c>
      <c r="D36" s="52" t="s">
        <v>154</v>
      </c>
      <c r="E36" s="53" t="s">
        <v>155</v>
      </c>
      <c r="F36" s="58" t="s">
        <v>953</v>
      </c>
      <c r="G36" s="14" t="s">
        <v>41</v>
      </c>
      <c r="H36" s="46"/>
      <c r="I36" s="46"/>
      <c r="J36" s="46"/>
      <c r="K36" s="46"/>
      <c r="L36" s="46"/>
      <c r="M36" s="45" t="str">
        <f>IFERROR(VLOOKUP(G36,' Moduly a inkrementy'!$B$3:$C$17,2,FALSE),"")</f>
        <v>Inkrement 1</v>
      </c>
      <c r="N36" s="10"/>
      <c r="O36" s="10"/>
    </row>
    <row r="37" spans="1:15" ht="25.5" x14ac:dyDescent="0.25">
      <c r="A37" s="51" t="s">
        <v>156</v>
      </c>
      <c r="B37" s="51" t="s">
        <v>23</v>
      </c>
      <c r="C37" s="52" t="s">
        <v>82</v>
      </c>
      <c r="D37" s="57" t="s">
        <v>961</v>
      </c>
      <c r="E37" s="53" t="s">
        <v>962</v>
      </c>
      <c r="F37" s="58" t="s">
        <v>953</v>
      </c>
      <c r="G37" s="14" t="s">
        <v>41</v>
      </c>
      <c r="H37" s="46"/>
      <c r="I37" s="46"/>
      <c r="J37" s="46"/>
      <c r="K37" s="46"/>
      <c r="L37" s="46"/>
      <c r="M37" s="45" t="str">
        <f>IFERROR(VLOOKUP(G37,' Moduly a inkrementy'!$B$3:$C$17,2,FALSE),"")</f>
        <v>Inkrement 1</v>
      </c>
      <c r="N37" s="10"/>
      <c r="O37" s="10"/>
    </row>
    <row r="38" spans="1:15" ht="38.25" x14ac:dyDescent="0.25">
      <c r="A38" s="51" t="s">
        <v>157</v>
      </c>
      <c r="B38" s="51" t="s">
        <v>23</v>
      </c>
      <c r="C38" s="52" t="s">
        <v>82</v>
      </c>
      <c r="D38" s="52" t="s">
        <v>158</v>
      </c>
      <c r="E38" s="53" t="s">
        <v>159</v>
      </c>
      <c r="F38" s="58" t="s">
        <v>953</v>
      </c>
      <c r="G38" s="14" t="s">
        <v>41</v>
      </c>
      <c r="H38" s="46"/>
      <c r="I38" s="46"/>
      <c r="J38" s="46"/>
      <c r="K38" s="46"/>
      <c r="L38" s="46"/>
      <c r="M38" s="45" t="str">
        <f>IFERROR(VLOOKUP(G38,' Moduly a inkrementy'!$B$3:$C$17,2,FALSE),"")</f>
        <v>Inkrement 1</v>
      </c>
      <c r="N38" s="10"/>
      <c r="O38" s="10"/>
    </row>
    <row r="39" spans="1:15" ht="38.25" x14ac:dyDescent="0.25">
      <c r="A39" s="51" t="s">
        <v>160</v>
      </c>
      <c r="B39" s="51" t="s">
        <v>23</v>
      </c>
      <c r="C39" s="52" t="s">
        <v>161</v>
      </c>
      <c r="D39" s="52" t="s">
        <v>162</v>
      </c>
      <c r="E39" s="53" t="s">
        <v>163</v>
      </c>
      <c r="F39" s="58" t="s">
        <v>953</v>
      </c>
      <c r="G39" s="14" t="s">
        <v>41</v>
      </c>
      <c r="H39" s="46"/>
      <c r="I39" s="46"/>
      <c r="J39" s="46"/>
      <c r="K39" s="46"/>
      <c r="L39" s="46"/>
      <c r="M39" s="45" t="str">
        <f>IFERROR(VLOOKUP(G39,' Moduly a inkrementy'!$B$3:$C$17,2,FALSE),"")</f>
        <v>Inkrement 1</v>
      </c>
      <c r="N39" s="10"/>
      <c r="O39" s="10"/>
    </row>
    <row r="40" spans="1:15" ht="25.5" x14ac:dyDescent="0.25">
      <c r="A40" s="51" t="s">
        <v>164</v>
      </c>
      <c r="B40" s="51" t="s">
        <v>23</v>
      </c>
      <c r="C40" s="52" t="s">
        <v>161</v>
      </c>
      <c r="D40" s="52" t="s">
        <v>162</v>
      </c>
      <c r="E40" s="53" t="s">
        <v>165</v>
      </c>
      <c r="F40" s="58" t="s">
        <v>953</v>
      </c>
      <c r="G40" s="14" t="s">
        <v>41</v>
      </c>
      <c r="H40" s="46"/>
      <c r="I40" s="46"/>
      <c r="J40" s="46"/>
      <c r="K40" s="46"/>
      <c r="L40" s="46"/>
      <c r="M40" s="45" t="str">
        <f>IFERROR(VLOOKUP(G40,' Moduly a inkrementy'!$B$3:$C$17,2,FALSE),"")</f>
        <v>Inkrement 1</v>
      </c>
      <c r="N40" s="10"/>
      <c r="O40" s="10"/>
    </row>
    <row r="41" spans="1:15" ht="25.5" x14ac:dyDescent="0.25">
      <c r="A41" s="51" t="s">
        <v>166</v>
      </c>
      <c r="B41" s="51" t="s">
        <v>23</v>
      </c>
      <c r="C41" s="52" t="s">
        <v>161</v>
      </c>
      <c r="D41" s="52" t="s">
        <v>167</v>
      </c>
      <c r="E41" s="53" t="s">
        <v>168</v>
      </c>
      <c r="F41" s="58" t="s">
        <v>953</v>
      </c>
      <c r="G41" s="14" t="s">
        <v>41</v>
      </c>
      <c r="H41" s="46"/>
      <c r="I41" s="46"/>
      <c r="J41" s="46"/>
      <c r="K41" s="46"/>
      <c r="L41" s="46"/>
      <c r="M41" s="45" t="str">
        <f>IFERROR(VLOOKUP(G41,' Moduly a inkrementy'!$B$3:$C$17,2,FALSE),"")</f>
        <v>Inkrement 1</v>
      </c>
      <c r="N41" s="10"/>
      <c r="O41" s="10"/>
    </row>
    <row r="42" spans="1:15" ht="38.25" x14ac:dyDescent="0.25">
      <c r="A42" s="51" t="s">
        <v>169</v>
      </c>
      <c r="B42" s="51" t="s">
        <v>23</v>
      </c>
      <c r="C42" s="52" t="s">
        <v>161</v>
      </c>
      <c r="D42" s="52" t="s">
        <v>170</v>
      </c>
      <c r="E42" s="53" t="s">
        <v>171</v>
      </c>
      <c r="F42" s="58" t="s">
        <v>953</v>
      </c>
      <c r="G42" s="14" t="s">
        <v>41</v>
      </c>
      <c r="H42" s="46"/>
      <c r="I42" s="46"/>
      <c r="J42" s="46"/>
      <c r="K42" s="46"/>
      <c r="L42" s="46"/>
      <c r="M42" s="45" t="str">
        <f>IFERROR(VLOOKUP(G42,' Moduly a inkrementy'!$B$3:$C$17,2,FALSE),"")</f>
        <v>Inkrement 1</v>
      </c>
      <c r="N42" s="10" t="s">
        <v>24</v>
      </c>
      <c r="O42" s="10" t="s">
        <v>24</v>
      </c>
    </row>
    <row r="43" spans="1:15" ht="25.5" x14ac:dyDescent="0.25">
      <c r="A43" s="51" t="s">
        <v>172</v>
      </c>
      <c r="B43" s="51" t="s">
        <v>23</v>
      </c>
      <c r="C43" s="52" t="s">
        <v>161</v>
      </c>
      <c r="D43" s="52" t="s">
        <v>170</v>
      </c>
      <c r="E43" s="53" t="s">
        <v>173</v>
      </c>
      <c r="F43" s="58" t="s">
        <v>953</v>
      </c>
      <c r="G43" s="14" t="s">
        <v>41</v>
      </c>
      <c r="H43" s="46"/>
      <c r="I43" s="46"/>
      <c r="J43" s="46"/>
      <c r="K43" s="46"/>
      <c r="L43" s="46"/>
      <c r="M43" s="45" t="str">
        <f>IFERROR(VLOOKUP(G43,' Moduly a inkrementy'!$B$3:$C$17,2,FALSE),"")</f>
        <v>Inkrement 1</v>
      </c>
      <c r="N43" s="10"/>
      <c r="O43" s="10"/>
    </row>
    <row r="44" spans="1:15" ht="25.5" x14ac:dyDescent="0.25">
      <c r="A44" s="51" t="s">
        <v>149</v>
      </c>
      <c r="B44" s="51" t="s">
        <v>86</v>
      </c>
      <c r="C44" s="52" t="s">
        <v>161</v>
      </c>
      <c r="D44" s="52" t="s">
        <v>170</v>
      </c>
      <c r="E44" s="53" t="s">
        <v>174</v>
      </c>
      <c r="F44" s="58" t="s">
        <v>953</v>
      </c>
      <c r="G44" s="14" t="s">
        <v>41</v>
      </c>
      <c r="H44" s="46"/>
      <c r="I44" s="46"/>
      <c r="J44" s="46"/>
      <c r="K44" s="46"/>
      <c r="L44" s="46"/>
      <c r="M44" s="45" t="str">
        <f>IFERROR(VLOOKUP(G44,' Moduly a inkrementy'!$B$3:$C$17,2,FALSE),"")</f>
        <v>Inkrement 1</v>
      </c>
      <c r="N44" s="10" t="s">
        <v>24</v>
      </c>
      <c r="O44" s="10" t="s">
        <v>24</v>
      </c>
    </row>
    <row r="45" spans="1:15" ht="76.5" x14ac:dyDescent="0.25">
      <c r="A45" s="51" t="s">
        <v>175</v>
      </c>
      <c r="B45" s="51" t="s">
        <v>23</v>
      </c>
      <c r="C45" s="52" t="s">
        <v>161</v>
      </c>
      <c r="D45" s="52" t="s">
        <v>161</v>
      </c>
      <c r="E45" s="80" t="s">
        <v>963</v>
      </c>
      <c r="F45" s="58" t="s">
        <v>953</v>
      </c>
      <c r="G45" s="14" t="s">
        <v>41</v>
      </c>
      <c r="H45" s="46"/>
      <c r="I45" s="46"/>
      <c r="J45" s="46"/>
      <c r="K45" s="46"/>
      <c r="L45" s="46"/>
      <c r="M45" s="45" t="str">
        <f>IFERROR(VLOOKUP(G45,' Moduly a inkrementy'!$B$3:$C$17,2,FALSE),"")</f>
        <v>Inkrement 1</v>
      </c>
      <c r="N45" s="10"/>
      <c r="O45" s="10"/>
    </row>
    <row r="46" spans="1:15" ht="51" x14ac:dyDescent="0.25">
      <c r="A46" s="51" t="s">
        <v>176</v>
      </c>
      <c r="B46" s="51" t="s">
        <v>23</v>
      </c>
      <c r="C46" s="52" t="s">
        <v>161</v>
      </c>
      <c r="D46" s="52" t="s">
        <v>177</v>
      </c>
      <c r="E46" s="53" t="s">
        <v>178</v>
      </c>
      <c r="F46" s="58" t="s">
        <v>953</v>
      </c>
      <c r="G46" s="14" t="s">
        <v>41</v>
      </c>
      <c r="H46" s="46"/>
      <c r="I46" s="46"/>
      <c r="J46" s="46"/>
      <c r="K46" s="46"/>
      <c r="L46" s="46"/>
      <c r="M46" s="45" t="str">
        <f>IFERROR(VLOOKUP(G46,' Moduly a inkrementy'!$B$3:$C$17,2,FALSE),"")</f>
        <v>Inkrement 1</v>
      </c>
      <c r="N46" s="10"/>
      <c r="O46" s="10"/>
    </row>
    <row r="47" spans="1:15" ht="63.75" x14ac:dyDescent="0.25">
      <c r="A47" s="51" t="s">
        <v>179</v>
      </c>
      <c r="B47" s="51" t="s">
        <v>23</v>
      </c>
      <c r="C47" s="52" t="s">
        <v>161</v>
      </c>
      <c r="D47" s="52" t="s">
        <v>180</v>
      </c>
      <c r="E47" s="53" t="s">
        <v>964</v>
      </c>
      <c r="F47" s="58" t="s">
        <v>953</v>
      </c>
      <c r="G47" s="14" t="s">
        <v>41</v>
      </c>
      <c r="H47" s="46"/>
      <c r="I47" s="46"/>
      <c r="J47" s="46"/>
      <c r="K47" s="46"/>
      <c r="L47" s="46"/>
      <c r="M47" s="45" t="str">
        <f>IFERROR(VLOOKUP(G47,' Moduly a inkrementy'!$B$3:$C$17,2,FALSE),"")</f>
        <v>Inkrement 1</v>
      </c>
      <c r="N47" s="10"/>
      <c r="O47" s="10"/>
    </row>
    <row r="48" spans="1:15" ht="51" x14ac:dyDescent="0.25">
      <c r="A48" s="51" t="s">
        <v>151</v>
      </c>
      <c r="B48" s="51" t="s">
        <v>86</v>
      </c>
      <c r="C48" s="52" t="s">
        <v>161</v>
      </c>
      <c r="D48" s="52" t="s">
        <v>180</v>
      </c>
      <c r="E48" s="53" t="s">
        <v>181</v>
      </c>
      <c r="F48" s="58" t="s">
        <v>953</v>
      </c>
      <c r="G48" s="14" t="s">
        <v>41</v>
      </c>
      <c r="H48" s="46"/>
      <c r="I48" s="46"/>
      <c r="J48" s="46"/>
      <c r="K48" s="46"/>
      <c r="L48" s="46"/>
      <c r="M48" s="45" t="str">
        <f>IFERROR(VLOOKUP(G48,' Moduly a inkrementy'!$B$3:$C$17,2,FALSE),"")</f>
        <v>Inkrement 1</v>
      </c>
      <c r="N48" s="10"/>
      <c r="O48" s="10"/>
    </row>
    <row r="49" spans="1:15" ht="51" x14ac:dyDescent="0.25">
      <c r="A49" s="51" t="s">
        <v>182</v>
      </c>
      <c r="B49" s="51" t="s">
        <v>23</v>
      </c>
      <c r="C49" s="52" t="s">
        <v>183</v>
      </c>
      <c r="D49" s="52" t="s">
        <v>183</v>
      </c>
      <c r="E49" s="53" t="s">
        <v>184</v>
      </c>
      <c r="F49" s="58" t="s">
        <v>953</v>
      </c>
      <c r="G49" s="14" t="s">
        <v>41</v>
      </c>
      <c r="H49" s="46"/>
      <c r="I49" s="46"/>
      <c r="J49" s="46"/>
      <c r="K49" s="46"/>
      <c r="L49" s="46"/>
      <c r="M49" s="45" t="str">
        <f>IFERROR(VLOOKUP(G49,' Moduly a inkrementy'!$B$3:$C$17,2,FALSE),"")</f>
        <v>Inkrement 1</v>
      </c>
      <c r="N49" s="10"/>
      <c r="O49" s="10"/>
    </row>
    <row r="50" spans="1:15" ht="38.25" x14ac:dyDescent="0.25">
      <c r="A50" s="51" t="s">
        <v>185</v>
      </c>
      <c r="B50" s="51" t="s">
        <v>23</v>
      </c>
      <c r="C50" s="52" t="s">
        <v>167</v>
      </c>
      <c r="D50" s="52" t="s">
        <v>186</v>
      </c>
      <c r="E50" s="53" t="s">
        <v>187</v>
      </c>
      <c r="F50" s="58" t="s">
        <v>953</v>
      </c>
      <c r="G50" s="14" t="s">
        <v>41</v>
      </c>
      <c r="H50" s="46"/>
      <c r="I50" s="46"/>
      <c r="J50" s="46"/>
      <c r="K50" s="46"/>
      <c r="L50" s="46"/>
      <c r="M50" s="45" t="str">
        <f>IFERROR(VLOOKUP(G50,' Moduly a inkrementy'!$B$3:$C$17,2,FALSE),"")</f>
        <v>Inkrement 1</v>
      </c>
      <c r="N50" s="10" t="s">
        <v>24</v>
      </c>
      <c r="O50" s="10" t="s">
        <v>24</v>
      </c>
    </row>
    <row r="51" spans="1:15" ht="38.25" x14ac:dyDescent="0.25">
      <c r="A51" s="51" t="s">
        <v>188</v>
      </c>
      <c r="B51" s="51" t="s">
        <v>23</v>
      </c>
      <c r="C51" s="52" t="s">
        <v>167</v>
      </c>
      <c r="D51" s="52" t="s">
        <v>189</v>
      </c>
      <c r="E51" s="53" t="s">
        <v>190</v>
      </c>
      <c r="F51" s="58" t="s">
        <v>953</v>
      </c>
      <c r="G51" s="14" t="s">
        <v>41</v>
      </c>
      <c r="H51" s="46"/>
      <c r="I51" s="46"/>
      <c r="J51" s="46"/>
      <c r="K51" s="46"/>
      <c r="L51" s="46"/>
      <c r="M51" s="45" t="str">
        <f>IFERROR(VLOOKUP(G51,' Moduly a inkrementy'!$B$3:$C$17,2,FALSE),"")</f>
        <v>Inkrement 1</v>
      </c>
      <c r="N51" s="10" t="s">
        <v>24</v>
      </c>
      <c r="O51" s="10" t="s">
        <v>24</v>
      </c>
    </row>
    <row r="52" spans="1:15" ht="25.5" x14ac:dyDescent="0.25">
      <c r="A52" s="51" t="s">
        <v>191</v>
      </c>
      <c r="B52" s="51" t="s">
        <v>23</v>
      </c>
      <c r="C52" s="52" t="s">
        <v>192</v>
      </c>
      <c r="D52" s="52" t="s">
        <v>193</v>
      </c>
      <c r="E52" s="53" t="s">
        <v>194</v>
      </c>
      <c r="F52" s="58" t="s">
        <v>953</v>
      </c>
      <c r="G52" s="14" t="s">
        <v>41</v>
      </c>
      <c r="H52" s="46"/>
      <c r="I52" s="46"/>
      <c r="J52" s="46"/>
      <c r="K52" s="46"/>
      <c r="L52" s="46"/>
      <c r="M52" s="45" t="str">
        <f>IFERROR(VLOOKUP(G52,' Moduly a inkrementy'!$B$3:$C$17,2,FALSE),"")</f>
        <v>Inkrement 1</v>
      </c>
      <c r="N52" s="10"/>
      <c r="O52" s="10"/>
    </row>
    <row r="53" spans="1:15" ht="38.25" x14ac:dyDescent="0.25">
      <c r="A53" s="51" t="s">
        <v>195</v>
      </c>
      <c r="B53" s="51" t="s">
        <v>23</v>
      </c>
      <c r="C53" s="52" t="s">
        <v>196</v>
      </c>
      <c r="D53" s="52" t="s">
        <v>196</v>
      </c>
      <c r="E53" s="53" t="s">
        <v>197</v>
      </c>
      <c r="F53" s="58" t="s">
        <v>953</v>
      </c>
      <c r="G53" s="14" t="s">
        <v>41</v>
      </c>
      <c r="H53" s="46"/>
      <c r="I53" s="46"/>
      <c r="J53" s="46"/>
      <c r="K53" s="46"/>
      <c r="L53" s="46"/>
      <c r="M53" s="45" t="str">
        <f>IFERROR(VLOOKUP(G53,' Moduly a inkrementy'!$B$3:$C$17,2,FALSE),"")</f>
        <v>Inkrement 1</v>
      </c>
      <c r="N53" s="10"/>
      <c r="O53" s="10"/>
    </row>
    <row r="54" spans="1:15" ht="102" x14ac:dyDescent="0.25">
      <c r="A54" s="51" t="s">
        <v>198</v>
      </c>
      <c r="B54" s="51" t="s">
        <v>23</v>
      </c>
      <c r="C54" s="52" t="s">
        <v>196</v>
      </c>
      <c r="D54" s="52" t="s">
        <v>196</v>
      </c>
      <c r="E54" s="53" t="s">
        <v>199</v>
      </c>
      <c r="F54" s="58" t="s">
        <v>953</v>
      </c>
      <c r="G54" s="14" t="s">
        <v>41</v>
      </c>
      <c r="H54" s="46"/>
      <c r="I54" s="46"/>
      <c r="J54" s="46"/>
      <c r="K54" s="46"/>
      <c r="L54" s="46"/>
      <c r="M54" s="45" t="str">
        <f>IFERROR(VLOOKUP(G54,' Moduly a inkrementy'!$B$3:$C$17,2,FALSE),"")</f>
        <v>Inkrement 1</v>
      </c>
      <c r="N54" s="10" t="s">
        <v>24</v>
      </c>
      <c r="O54" s="10" t="s">
        <v>24</v>
      </c>
    </row>
    <row r="55" spans="1:15" ht="15" x14ac:dyDescent="0.25">
      <c r="A55" s="51" t="s">
        <v>153</v>
      </c>
      <c r="B55" s="51" t="s">
        <v>81</v>
      </c>
      <c r="C55" s="52" t="s">
        <v>196</v>
      </c>
      <c r="D55" s="52" t="s">
        <v>196</v>
      </c>
      <c r="E55" s="53" t="s">
        <v>201</v>
      </c>
      <c r="F55" s="58" t="s">
        <v>953</v>
      </c>
      <c r="G55" s="14" t="s">
        <v>41</v>
      </c>
      <c r="H55" s="46"/>
      <c r="I55" s="46"/>
      <c r="J55" s="46"/>
      <c r="K55" s="46"/>
      <c r="L55" s="46"/>
      <c r="M55" s="45" t="str">
        <f>IFERROR(VLOOKUP(G55,' Moduly a inkrementy'!$B$3:$C$17,2,FALSE),"")</f>
        <v>Inkrement 1</v>
      </c>
      <c r="N55" s="10"/>
      <c r="O55" s="10"/>
    </row>
    <row r="56" spans="1:15" ht="15" x14ac:dyDescent="0.25">
      <c r="A56" s="51" t="s">
        <v>202</v>
      </c>
      <c r="B56" s="51" t="s">
        <v>23</v>
      </c>
      <c r="C56" s="52" t="s">
        <v>196</v>
      </c>
      <c r="D56" s="52" t="s">
        <v>196</v>
      </c>
      <c r="E56" s="53" t="s">
        <v>203</v>
      </c>
      <c r="F56" s="58" t="s">
        <v>953</v>
      </c>
      <c r="G56" s="14" t="s">
        <v>41</v>
      </c>
      <c r="H56" s="46"/>
      <c r="I56" s="46"/>
      <c r="J56" s="46"/>
      <c r="K56" s="46"/>
      <c r="L56" s="46"/>
      <c r="M56" s="45" t="str">
        <f>IFERROR(VLOOKUP(G56,' Moduly a inkrementy'!$B$3:$C$17,2,FALSE),"")</f>
        <v>Inkrement 1</v>
      </c>
      <c r="N56" s="10"/>
      <c r="O56" s="10"/>
    </row>
    <row r="57" spans="1:15" ht="51" x14ac:dyDescent="0.25">
      <c r="A57" s="51" t="s">
        <v>204</v>
      </c>
      <c r="B57" s="51" t="s">
        <v>23</v>
      </c>
      <c r="C57" s="52" t="s">
        <v>205</v>
      </c>
      <c r="D57" s="52" t="s">
        <v>206</v>
      </c>
      <c r="E57" s="53" t="s">
        <v>207</v>
      </c>
      <c r="F57" s="58" t="s">
        <v>953</v>
      </c>
      <c r="G57" s="14" t="s">
        <v>41</v>
      </c>
      <c r="H57" s="46"/>
      <c r="I57" s="46"/>
      <c r="J57" s="46"/>
      <c r="K57" s="46"/>
      <c r="L57" s="46"/>
      <c r="M57" s="45" t="str">
        <f>IFERROR(VLOOKUP(G57,' Moduly a inkrementy'!$B$3:$C$17,2,FALSE),"")</f>
        <v>Inkrement 1</v>
      </c>
      <c r="N57" s="10"/>
      <c r="O57" s="10"/>
    </row>
    <row r="58" spans="1:15" ht="25.5" x14ac:dyDescent="0.25">
      <c r="A58" s="51" t="s">
        <v>208</v>
      </c>
      <c r="B58" s="51" t="s">
        <v>23</v>
      </c>
      <c r="C58" s="52" t="s">
        <v>205</v>
      </c>
      <c r="D58" s="52" t="s">
        <v>209</v>
      </c>
      <c r="E58" s="53" t="s">
        <v>210</v>
      </c>
      <c r="F58" s="58" t="s">
        <v>953</v>
      </c>
      <c r="G58" s="14" t="s">
        <v>41</v>
      </c>
      <c r="H58" s="46"/>
      <c r="I58" s="46"/>
      <c r="J58" s="46"/>
      <c r="K58" s="46"/>
      <c r="L58" s="46"/>
      <c r="M58" s="45" t="str">
        <f>IFERROR(VLOOKUP(G58,' Moduly a inkrementy'!$B$3:$C$17,2,FALSE),"")</f>
        <v>Inkrement 1</v>
      </c>
      <c r="N58" s="10"/>
      <c r="O58" s="10"/>
    </row>
    <row r="59" spans="1:15" ht="25.5" x14ac:dyDescent="0.25">
      <c r="A59" s="51" t="s">
        <v>211</v>
      </c>
      <c r="B59" s="51" t="s">
        <v>23</v>
      </c>
      <c r="C59" s="52" t="s">
        <v>205</v>
      </c>
      <c r="D59" s="52" t="s">
        <v>212</v>
      </c>
      <c r="E59" s="53" t="s">
        <v>213</v>
      </c>
      <c r="F59" s="58" t="s">
        <v>953</v>
      </c>
      <c r="G59" s="14" t="s">
        <v>41</v>
      </c>
      <c r="H59" s="46"/>
      <c r="I59" s="46"/>
      <c r="J59" s="46"/>
      <c r="K59" s="46"/>
      <c r="L59" s="46"/>
      <c r="M59" s="45" t="str">
        <f>IFERROR(VLOOKUP(G59,' Moduly a inkrementy'!$B$3:$C$17,2,FALSE),"")</f>
        <v>Inkrement 1</v>
      </c>
      <c r="N59" s="10"/>
      <c r="O59" s="10"/>
    </row>
    <row r="60" spans="1:15" ht="25.5" x14ac:dyDescent="0.25">
      <c r="A60" s="51" t="s">
        <v>214</v>
      </c>
      <c r="B60" s="51" t="s">
        <v>23</v>
      </c>
      <c r="C60" s="52" t="s">
        <v>205</v>
      </c>
      <c r="D60" s="52" t="s">
        <v>215</v>
      </c>
      <c r="E60" s="53" t="s">
        <v>216</v>
      </c>
      <c r="F60" s="58" t="s">
        <v>953</v>
      </c>
      <c r="G60" s="14" t="s">
        <v>41</v>
      </c>
      <c r="H60" s="46"/>
      <c r="I60" s="46"/>
      <c r="J60" s="46"/>
      <c r="K60" s="46"/>
      <c r="L60" s="46"/>
      <c r="M60" s="45" t="str">
        <f>IFERROR(VLOOKUP(G60,' Moduly a inkrementy'!$B$3:$C$17,2,FALSE),"")</f>
        <v>Inkrement 1</v>
      </c>
      <c r="N60" s="10"/>
      <c r="O60" s="10"/>
    </row>
    <row r="61" spans="1:15" ht="15" x14ac:dyDescent="0.25">
      <c r="A61" s="51" t="s">
        <v>1007</v>
      </c>
      <c r="B61" s="51" t="s">
        <v>23</v>
      </c>
      <c r="C61" s="52" t="s">
        <v>205</v>
      </c>
      <c r="D61" s="52" t="s">
        <v>218</v>
      </c>
      <c r="E61" s="53" t="s">
        <v>219</v>
      </c>
      <c r="F61" s="58" t="s">
        <v>953</v>
      </c>
      <c r="G61" s="14" t="s">
        <v>41</v>
      </c>
      <c r="H61" s="46"/>
      <c r="I61" s="46"/>
      <c r="J61" s="46"/>
      <c r="K61" s="46"/>
      <c r="L61" s="46"/>
      <c r="M61" s="45" t="str">
        <f>IFERROR(VLOOKUP(G61,' Moduly a inkrementy'!$B$3:$C$17,2,FALSE),"")</f>
        <v>Inkrement 1</v>
      </c>
      <c r="N61" s="10"/>
      <c r="O61" s="10"/>
    </row>
    <row r="62" spans="1:15" ht="51" x14ac:dyDescent="0.25">
      <c r="A62" s="51" t="s">
        <v>217</v>
      </c>
      <c r="B62" s="51" t="s">
        <v>23</v>
      </c>
      <c r="C62" s="52" t="s">
        <v>205</v>
      </c>
      <c r="D62" s="52" t="s">
        <v>221</v>
      </c>
      <c r="E62" s="53" t="s">
        <v>965</v>
      </c>
      <c r="F62" s="58" t="s">
        <v>953</v>
      </c>
      <c r="G62" s="14" t="s">
        <v>41</v>
      </c>
      <c r="H62" s="46"/>
      <c r="I62" s="46"/>
      <c r="J62" s="46"/>
      <c r="K62" s="46"/>
      <c r="L62" s="46"/>
      <c r="M62" s="45" t="str">
        <f>IFERROR(VLOOKUP(G62,' Moduly a inkrementy'!$B$3:$C$17,2,FALSE),"")</f>
        <v>Inkrement 1</v>
      </c>
      <c r="N62" s="10"/>
      <c r="O62" s="10"/>
    </row>
    <row r="63" spans="1:15" ht="15" x14ac:dyDescent="0.25">
      <c r="A63" s="51" t="s">
        <v>220</v>
      </c>
      <c r="B63" s="51" t="s">
        <v>23</v>
      </c>
      <c r="C63" s="52" t="s">
        <v>223</v>
      </c>
      <c r="D63" s="52" t="s">
        <v>224</v>
      </c>
      <c r="E63" s="53" t="s">
        <v>225</v>
      </c>
      <c r="F63" s="58" t="s">
        <v>953</v>
      </c>
      <c r="G63" s="14" t="s">
        <v>41</v>
      </c>
      <c r="H63" s="46"/>
      <c r="I63" s="46"/>
      <c r="J63" s="46"/>
      <c r="K63" s="46"/>
      <c r="L63" s="46"/>
      <c r="M63" s="45" t="str">
        <f>IFERROR(VLOOKUP(G63,' Moduly a inkrementy'!$B$3:$C$17,2,FALSE),"")</f>
        <v>Inkrement 1</v>
      </c>
      <c r="N63" s="10"/>
      <c r="O63" s="10"/>
    </row>
    <row r="64" spans="1:15" ht="25.5" x14ac:dyDescent="0.25">
      <c r="A64" s="51" t="s">
        <v>222</v>
      </c>
      <c r="B64" s="51" t="s">
        <v>23</v>
      </c>
      <c r="C64" s="52" t="s">
        <v>223</v>
      </c>
      <c r="D64" s="52" t="s">
        <v>227</v>
      </c>
      <c r="E64" s="53" t="s">
        <v>228</v>
      </c>
      <c r="F64" s="58" t="s">
        <v>953</v>
      </c>
      <c r="G64" s="14" t="s">
        <v>41</v>
      </c>
      <c r="H64" s="46"/>
      <c r="I64" s="46"/>
      <c r="J64" s="46"/>
      <c r="K64" s="46"/>
      <c r="L64" s="46"/>
      <c r="M64" s="45" t="str">
        <f>IFERROR(VLOOKUP(G64,' Moduly a inkrementy'!$B$3:$C$17,2,FALSE),"")</f>
        <v>Inkrement 1</v>
      </c>
      <c r="N64" s="10"/>
      <c r="O64" s="10"/>
    </row>
    <row r="65" spans="1:15" ht="25.5" x14ac:dyDescent="0.25">
      <c r="A65" s="51" t="s">
        <v>226</v>
      </c>
      <c r="B65" s="51" t="s">
        <v>23</v>
      </c>
      <c r="C65" s="52" t="s">
        <v>223</v>
      </c>
      <c r="D65" s="52" t="s">
        <v>230</v>
      </c>
      <c r="E65" s="53" t="s">
        <v>231</v>
      </c>
      <c r="F65" s="58" t="s">
        <v>953</v>
      </c>
      <c r="G65" s="14" t="s">
        <v>41</v>
      </c>
      <c r="H65" s="46"/>
      <c r="I65" s="46"/>
      <c r="J65" s="46"/>
      <c r="K65" s="46"/>
      <c r="L65" s="46"/>
      <c r="M65" s="45" t="str">
        <f>IFERROR(VLOOKUP(G65,' Moduly a inkrementy'!$B$3:$C$17,2,FALSE),"")</f>
        <v>Inkrement 1</v>
      </c>
      <c r="N65" s="10"/>
      <c r="O65" s="10"/>
    </row>
    <row r="66" spans="1:15" ht="15" x14ac:dyDescent="0.25">
      <c r="A66" s="51" t="s">
        <v>200</v>
      </c>
      <c r="B66" s="51" t="s">
        <v>81</v>
      </c>
      <c r="C66" s="52" t="s">
        <v>223</v>
      </c>
      <c r="D66" s="52" t="s">
        <v>233</v>
      </c>
      <c r="E66" s="53" t="s">
        <v>234</v>
      </c>
      <c r="F66" s="58" t="s">
        <v>953</v>
      </c>
      <c r="G66" s="14" t="s">
        <v>41</v>
      </c>
      <c r="H66" s="46"/>
      <c r="I66" s="46"/>
      <c r="J66" s="46"/>
      <c r="K66" s="46"/>
      <c r="L66" s="46"/>
      <c r="M66" s="45" t="str">
        <f>IFERROR(VLOOKUP(G66,' Moduly a inkrementy'!$B$3:$C$17,2,FALSE),"")</f>
        <v>Inkrement 1</v>
      </c>
      <c r="N66" s="10"/>
      <c r="O66" s="10"/>
    </row>
    <row r="67" spans="1:15" ht="15" x14ac:dyDescent="0.25">
      <c r="A67" s="51" t="s">
        <v>229</v>
      </c>
      <c r="B67" s="51" t="s">
        <v>23</v>
      </c>
      <c r="C67" s="52" t="s">
        <v>223</v>
      </c>
      <c r="D67" s="52" t="s">
        <v>236</v>
      </c>
      <c r="E67" s="53" t="s">
        <v>966</v>
      </c>
      <c r="F67" s="58" t="s">
        <v>953</v>
      </c>
      <c r="G67" s="14" t="s">
        <v>41</v>
      </c>
      <c r="H67" s="46"/>
      <c r="I67" s="46"/>
      <c r="J67" s="46"/>
      <c r="K67" s="46"/>
      <c r="L67" s="46"/>
      <c r="M67" s="45" t="str">
        <f>IFERROR(VLOOKUP(G67,' Moduly a inkrementy'!$B$3:$C$17,2,FALSE),"")</f>
        <v>Inkrement 1</v>
      </c>
      <c r="N67" s="10"/>
      <c r="O67" s="10"/>
    </row>
    <row r="68" spans="1:15" ht="25.5" x14ac:dyDescent="0.25">
      <c r="A68" s="51" t="s">
        <v>235</v>
      </c>
      <c r="B68" s="51" t="s">
        <v>23</v>
      </c>
      <c r="C68" s="52" t="s">
        <v>223</v>
      </c>
      <c r="D68" s="52" t="s">
        <v>238</v>
      </c>
      <c r="E68" s="53" t="s">
        <v>239</v>
      </c>
      <c r="F68" s="58" t="s">
        <v>953</v>
      </c>
      <c r="G68" s="14" t="s">
        <v>41</v>
      </c>
      <c r="H68" s="46"/>
      <c r="I68" s="46"/>
      <c r="J68" s="46"/>
      <c r="K68" s="46"/>
      <c r="L68" s="46"/>
      <c r="M68" s="45" t="str">
        <f>IFERROR(VLOOKUP(G68,' Moduly a inkrementy'!$B$3:$C$17,2,FALSE),"")</f>
        <v>Inkrement 1</v>
      </c>
      <c r="N68" s="10"/>
      <c r="O68" s="10"/>
    </row>
    <row r="69" spans="1:15" ht="25.5" x14ac:dyDescent="0.25">
      <c r="A69" s="51" t="s">
        <v>237</v>
      </c>
      <c r="B69" s="51" t="s">
        <v>23</v>
      </c>
      <c r="C69" s="52" t="s">
        <v>223</v>
      </c>
      <c r="D69" s="52" t="s">
        <v>241</v>
      </c>
      <c r="E69" s="53" t="s">
        <v>242</v>
      </c>
      <c r="F69" s="58" t="s">
        <v>953</v>
      </c>
      <c r="G69" s="14" t="s">
        <v>41</v>
      </c>
      <c r="H69" s="46"/>
      <c r="I69" s="46"/>
      <c r="J69" s="46"/>
      <c r="K69" s="46"/>
      <c r="L69" s="46"/>
      <c r="M69" s="45" t="str">
        <f>IFERROR(VLOOKUP(G69,' Moduly a inkrementy'!$B$3:$C$17,2,FALSE),"")</f>
        <v>Inkrement 1</v>
      </c>
      <c r="N69" s="10"/>
      <c r="O69" s="10"/>
    </row>
    <row r="70" spans="1:15" ht="25.5" x14ac:dyDescent="0.25">
      <c r="A70" s="51" t="s">
        <v>240</v>
      </c>
      <c r="B70" s="51" t="s">
        <v>23</v>
      </c>
      <c r="C70" s="52" t="s">
        <v>223</v>
      </c>
      <c r="D70" s="52" t="s">
        <v>244</v>
      </c>
      <c r="E70" s="53" t="s">
        <v>245</v>
      </c>
      <c r="F70" s="58" t="s">
        <v>953</v>
      </c>
      <c r="G70" s="14" t="s">
        <v>41</v>
      </c>
      <c r="H70" s="46"/>
      <c r="I70" s="46"/>
      <c r="J70" s="46"/>
      <c r="K70" s="46"/>
      <c r="L70" s="46"/>
      <c r="M70" s="45" t="str">
        <f>IFERROR(VLOOKUP(G70,' Moduly a inkrementy'!$B$3:$C$17,2,FALSE),"")</f>
        <v>Inkrement 1</v>
      </c>
      <c r="N70" s="10"/>
      <c r="O70" s="10"/>
    </row>
    <row r="71" spans="1:15" ht="25.5" x14ac:dyDescent="0.25">
      <c r="A71" s="51" t="s">
        <v>232</v>
      </c>
      <c r="B71" s="51" t="s">
        <v>81</v>
      </c>
      <c r="C71" s="52" t="s">
        <v>223</v>
      </c>
      <c r="D71" s="52" t="s">
        <v>247</v>
      </c>
      <c r="E71" s="53" t="s">
        <v>248</v>
      </c>
      <c r="F71" s="58" t="s">
        <v>953</v>
      </c>
      <c r="G71" s="14" t="s">
        <v>41</v>
      </c>
      <c r="H71" s="46"/>
      <c r="I71" s="46"/>
      <c r="J71" s="46"/>
      <c r="K71" s="46"/>
      <c r="L71" s="46"/>
      <c r="M71" s="45" t="str">
        <f>IFERROR(VLOOKUP(G71,' Moduly a inkrementy'!$B$3:$C$17,2,FALSE),"")</f>
        <v>Inkrement 1</v>
      </c>
      <c r="N71" s="10"/>
      <c r="O71" s="10"/>
    </row>
    <row r="72" spans="1:15" ht="76.5" x14ac:dyDescent="0.25">
      <c r="A72" s="51" t="s">
        <v>246</v>
      </c>
      <c r="B72" s="51" t="s">
        <v>81</v>
      </c>
      <c r="C72" s="52" t="s">
        <v>250</v>
      </c>
      <c r="D72" s="52" t="s">
        <v>251</v>
      </c>
      <c r="E72" s="53" t="s">
        <v>967</v>
      </c>
      <c r="F72" s="58" t="s">
        <v>953</v>
      </c>
      <c r="G72" s="14" t="s">
        <v>41</v>
      </c>
      <c r="H72" s="46"/>
      <c r="I72" s="46"/>
      <c r="J72" s="46"/>
      <c r="K72" s="46"/>
      <c r="L72" s="46"/>
      <c r="M72" s="45" t="str">
        <f>IFERROR(VLOOKUP(G72,' Moduly a inkrementy'!$B$3:$C$17,2,FALSE),"")</f>
        <v>Inkrement 1</v>
      </c>
      <c r="N72" s="10"/>
      <c r="O72" s="10"/>
    </row>
    <row r="73" spans="1:15" ht="15" x14ac:dyDescent="0.25">
      <c r="A73" s="51" t="s">
        <v>243</v>
      </c>
      <c r="B73" s="51" t="s">
        <v>23</v>
      </c>
      <c r="C73" s="52" t="s">
        <v>250</v>
      </c>
      <c r="D73" s="52" t="s">
        <v>253</v>
      </c>
      <c r="E73" s="53" t="s">
        <v>254</v>
      </c>
      <c r="F73" s="58" t="s">
        <v>953</v>
      </c>
      <c r="G73" s="14" t="s">
        <v>41</v>
      </c>
      <c r="H73" s="46"/>
      <c r="I73" s="46"/>
      <c r="J73" s="46"/>
      <c r="K73" s="46"/>
      <c r="L73" s="46"/>
      <c r="M73" s="45" t="str">
        <f>IFERROR(VLOOKUP(G73,' Moduly a inkrementy'!$B$3:$C$17,2,FALSE),"")</f>
        <v>Inkrement 1</v>
      </c>
      <c r="N73" s="10"/>
      <c r="O73" s="10"/>
    </row>
    <row r="74" spans="1:15" ht="25.5" x14ac:dyDescent="0.25">
      <c r="A74" s="51" t="s">
        <v>252</v>
      </c>
      <c r="B74" s="51" t="s">
        <v>23</v>
      </c>
      <c r="C74" s="52" t="s">
        <v>250</v>
      </c>
      <c r="D74" s="52" t="s">
        <v>256</v>
      </c>
      <c r="E74" s="53" t="s">
        <v>257</v>
      </c>
      <c r="F74" s="58" t="s">
        <v>953</v>
      </c>
      <c r="G74" s="14" t="s">
        <v>41</v>
      </c>
      <c r="H74" s="46"/>
      <c r="I74" s="46"/>
      <c r="J74" s="46"/>
      <c r="K74" s="46"/>
      <c r="L74" s="46"/>
      <c r="M74" s="45" t="str">
        <f>IFERROR(VLOOKUP(G74,' Moduly a inkrementy'!$B$3:$C$17,2,FALSE),"")</f>
        <v>Inkrement 1</v>
      </c>
      <c r="N74" s="10"/>
      <c r="O74" s="10"/>
    </row>
    <row r="75" spans="1:15" ht="15" x14ac:dyDescent="0.25">
      <c r="A75" s="51" t="s">
        <v>249</v>
      </c>
      <c r="B75" s="51" t="s">
        <v>81</v>
      </c>
      <c r="C75" s="52" t="s">
        <v>250</v>
      </c>
      <c r="D75" s="52" t="s">
        <v>259</v>
      </c>
      <c r="E75" s="53" t="s">
        <v>260</v>
      </c>
      <c r="F75" s="58" t="s">
        <v>953</v>
      </c>
      <c r="G75" s="14" t="s">
        <v>41</v>
      </c>
      <c r="H75" s="46"/>
      <c r="I75" s="46"/>
      <c r="J75" s="46"/>
      <c r="K75" s="46"/>
      <c r="L75" s="46"/>
      <c r="M75" s="45" t="str">
        <f>IFERROR(VLOOKUP(G75,' Moduly a inkrementy'!$B$3:$C$17,2,FALSE),"")</f>
        <v>Inkrement 1</v>
      </c>
      <c r="N75" s="10"/>
      <c r="O75" s="10"/>
    </row>
    <row r="76" spans="1:15" ht="25.5" x14ac:dyDescent="0.25">
      <c r="A76" s="51" t="s">
        <v>255</v>
      </c>
      <c r="B76" s="51" t="s">
        <v>23</v>
      </c>
      <c r="C76" s="52" t="s">
        <v>250</v>
      </c>
      <c r="D76" s="52" t="s">
        <v>262</v>
      </c>
      <c r="E76" s="53" t="s">
        <v>263</v>
      </c>
      <c r="F76" s="58" t="s">
        <v>953</v>
      </c>
      <c r="G76" s="14" t="s">
        <v>41</v>
      </c>
      <c r="H76" s="46"/>
      <c r="I76" s="46"/>
      <c r="J76" s="46"/>
      <c r="K76" s="46"/>
      <c r="L76" s="46"/>
      <c r="M76" s="45" t="str">
        <f>IFERROR(VLOOKUP(G76,' Moduly a inkrementy'!$B$3:$C$17,2,FALSE),"")</f>
        <v>Inkrement 1</v>
      </c>
      <c r="N76" s="10"/>
      <c r="O76" s="10"/>
    </row>
    <row r="77" spans="1:15" ht="15" x14ac:dyDescent="0.25">
      <c r="A77" s="51" t="s">
        <v>258</v>
      </c>
      <c r="B77" s="51" t="s">
        <v>81</v>
      </c>
      <c r="C77" s="52" t="s">
        <v>250</v>
      </c>
      <c r="D77" s="52" t="s">
        <v>265</v>
      </c>
      <c r="E77" s="53" t="s">
        <v>266</v>
      </c>
      <c r="F77" s="58" t="s">
        <v>953</v>
      </c>
      <c r="G77" s="14" t="s">
        <v>41</v>
      </c>
      <c r="H77" s="46"/>
      <c r="I77" s="46"/>
      <c r="J77" s="46"/>
      <c r="K77" s="46"/>
      <c r="L77" s="46"/>
      <c r="M77" s="45" t="str">
        <f>IFERROR(VLOOKUP(G77,' Moduly a inkrementy'!$B$3:$C$17,2,FALSE),"")</f>
        <v>Inkrement 1</v>
      </c>
      <c r="N77" s="10"/>
      <c r="O77" s="10"/>
    </row>
    <row r="78" spans="1:15" ht="15" x14ac:dyDescent="0.25">
      <c r="A78" s="51" t="s">
        <v>264</v>
      </c>
      <c r="B78" s="51" t="s">
        <v>81</v>
      </c>
      <c r="C78" s="52" t="s">
        <v>250</v>
      </c>
      <c r="D78" s="52" t="s">
        <v>268</v>
      </c>
      <c r="E78" s="53" t="s">
        <v>269</v>
      </c>
      <c r="F78" s="58" t="s">
        <v>953</v>
      </c>
      <c r="G78" s="14" t="s">
        <v>41</v>
      </c>
      <c r="H78" s="46"/>
      <c r="I78" s="46"/>
      <c r="J78" s="46"/>
      <c r="K78" s="46"/>
      <c r="L78" s="46"/>
      <c r="M78" s="45" t="str">
        <f>IFERROR(VLOOKUP(G78,' Moduly a inkrementy'!$B$3:$C$17,2,FALSE),"")</f>
        <v>Inkrement 1</v>
      </c>
      <c r="N78" s="10"/>
      <c r="O78" s="10"/>
    </row>
    <row r="79" spans="1:15" ht="25.5" x14ac:dyDescent="0.25">
      <c r="A79" s="51" t="s">
        <v>261</v>
      </c>
      <c r="B79" s="51" t="s">
        <v>23</v>
      </c>
      <c r="C79" s="52" t="s">
        <v>271</v>
      </c>
      <c r="D79" s="52" t="s">
        <v>272</v>
      </c>
      <c r="E79" s="53" t="s">
        <v>968</v>
      </c>
      <c r="F79" s="58" t="s">
        <v>953</v>
      </c>
      <c r="G79" s="14" t="s">
        <v>41</v>
      </c>
      <c r="H79" s="46"/>
      <c r="I79" s="46"/>
      <c r="J79" s="46"/>
      <c r="K79" s="46"/>
      <c r="L79" s="46"/>
      <c r="M79" s="45" t="str">
        <f>IFERROR(VLOOKUP(G79,' Moduly a inkrementy'!$B$3:$C$17,2,FALSE),"")</f>
        <v>Inkrement 1</v>
      </c>
      <c r="N79" s="10"/>
      <c r="O79" s="10"/>
    </row>
    <row r="80" spans="1:15" ht="25.5" x14ac:dyDescent="0.25">
      <c r="A80" s="51" t="s">
        <v>267</v>
      </c>
      <c r="B80" s="51" t="s">
        <v>81</v>
      </c>
      <c r="C80" s="52" t="s">
        <v>271</v>
      </c>
      <c r="D80" s="52" t="s">
        <v>274</v>
      </c>
      <c r="E80" s="53" t="s">
        <v>275</v>
      </c>
      <c r="F80" s="58" t="s">
        <v>953</v>
      </c>
      <c r="G80" s="14" t="s">
        <v>41</v>
      </c>
      <c r="H80" s="46"/>
      <c r="I80" s="46"/>
      <c r="J80" s="46"/>
      <c r="K80" s="46"/>
      <c r="L80" s="46"/>
      <c r="M80" s="45" t="str">
        <f>IFERROR(VLOOKUP(G80,' Moduly a inkrementy'!$B$3:$C$17,2,FALSE),"")</f>
        <v>Inkrement 1</v>
      </c>
      <c r="N80" s="10"/>
      <c r="O80" s="10"/>
    </row>
    <row r="81" spans="1:15" ht="38.25" x14ac:dyDescent="0.25">
      <c r="A81" s="51" t="s">
        <v>270</v>
      </c>
      <c r="B81" s="51" t="s">
        <v>23</v>
      </c>
      <c r="C81" s="52" t="s">
        <v>271</v>
      </c>
      <c r="D81" s="52" t="s">
        <v>277</v>
      </c>
      <c r="E81" s="53" t="s">
        <v>278</v>
      </c>
      <c r="F81" s="58" t="s">
        <v>953</v>
      </c>
      <c r="G81" s="14" t="s">
        <v>41</v>
      </c>
      <c r="H81" s="46"/>
      <c r="I81" s="46"/>
      <c r="J81" s="46"/>
      <c r="K81" s="46"/>
      <c r="L81" s="46"/>
      <c r="M81" s="45" t="str">
        <f>IFERROR(VLOOKUP(G81,' Moduly a inkrementy'!$B$3:$C$17,2,FALSE),"")</f>
        <v>Inkrement 1</v>
      </c>
      <c r="N81" s="25"/>
      <c r="O81" s="25"/>
    </row>
    <row r="82" spans="1:15" ht="15" x14ac:dyDescent="0.25">
      <c r="A82" s="51" t="s">
        <v>276</v>
      </c>
      <c r="B82" s="51" t="s">
        <v>23</v>
      </c>
      <c r="C82" s="52" t="s">
        <v>271</v>
      </c>
      <c r="D82" s="52" t="s">
        <v>280</v>
      </c>
      <c r="E82" s="53" t="s">
        <v>281</v>
      </c>
      <c r="F82" s="58" t="s">
        <v>953</v>
      </c>
      <c r="G82" s="14" t="s">
        <v>41</v>
      </c>
      <c r="H82" s="46"/>
      <c r="I82" s="46"/>
      <c r="J82" s="46"/>
      <c r="K82" s="46"/>
      <c r="L82" s="46"/>
      <c r="M82" s="45" t="str">
        <f>IFERROR(VLOOKUP(G82,' Moduly a inkrementy'!$B$3:$C$17,2,FALSE),"")</f>
        <v>Inkrement 1</v>
      </c>
      <c r="N82" s="25"/>
      <c r="O82" s="25"/>
    </row>
    <row r="83" spans="1:15" ht="15" x14ac:dyDescent="0.25">
      <c r="A83" s="51" t="s">
        <v>279</v>
      </c>
      <c r="B83" s="51" t="s">
        <v>23</v>
      </c>
      <c r="C83" s="52" t="s">
        <v>271</v>
      </c>
      <c r="D83" s="52" t="s">
        <v>283</v>
      </c>
      <c r="E83" s="53" t="s">
        <v>284</v>
      </c>
      <c r="F83" s="58" t="s">
        <v>953</v>
      </c>
      <c r="G83" s="14" t="s">
        <v>41</v>
      </c>
      <c r="H83" s="46"/>
      <c r="I83" s="46"/>
      <c r="J83" s="46"/>
      <c r="K83" s="46"/>
      <c r="L83" s="46"/>
      <c r="M83" s="45" t="str">
        <f>IFERROR(VLOOKUP(G83,' Moduly a inkrementy'!$B$3:$C$17,2,FALSE),"")</f>
        <v>Inkrement 1</v>
      </c>
      <c r="N83" s="25"/>
      <c r="O83" s="25"/>
    </row>
    <row r="84" spans="1:15" ht="15" x14ac:dyDescent="0.25">
      <c r="A84" s="51" t="s">
        <v>282</v>
      </c>
      <c r="B84" s="51" t="s">
        <v>23</v>
      </c>
      <c r="C84" s="52" t="s">
        <v>271</v>
      </c>
      <c r="D84" s="52" t="s">
        <v>286</v>
      </c>
      <c r="E84" s="53" t="s">
        <v>287</v>
      </c>
      <c r="F84" s="58" t="s">
        <v>953</v>
      </c>
      <c r="G84" s="14" t="s">
        <v>41</v>
      </c>
      <c r="H84" s="46"/>
      <c r="I84" s="46"/>
      <c r="J84" s="46"/>
      <c r="K84" s="46"/>
      <c r="L84" s="46"/>
      <c r="M84" s="45" t="str">
        <f>IFERROR(VLOOKUP(G84,' Moduly a inkrementy'!$B$3:$C$17,2,FALSE),"")</f>
        <v>Inkrement 1</v>
      </c>
      <c r="N84" s="25"/>
      <c r="O84" s="25"/>
    </row>
    <row r="85" spans="1:15" ht="25.5" x14ac:dyDescent="0.25">
      <c r="A85" s="51" t="s">
        <v>285</v>
      </c>
      <c r="B85" s="51" t="s">
        <v>23</v>
      </c>
      <c r="C85" s="52" t="s">
        <v>271</v>
      </c>
      <c r="D85" s="52" t="s">
        <v>289</v>
      </c>
      <c r="E85" s="53" t="s">
        <v>290</v>
      </c>
      <c r="F85" s="58" t="s">
        <v>953</v>
      </c>
      <c r="G85" s="14" t="s">
        <v>41</v>
      </c>
      <c r="H85" s="46"/>
      <c r="I85" s="46"/>
      <c r="J85" s="46"/>
      <c r="K85" s="46"/>
      <c r="L85" s="46"/>
      <c r="M85" s="45" t="str">
        <f>IFERROR(VLOOKUP(G85,' Moduly a inkrementy'!$B$3:$C$17,2,FALSE),"")</f>
        <v>Inkrement 1</v>
      </c>
      <c r="N85" s="25"/>
      <c r="O85" s="25"/>
    </row>
    <row r="86" spans="1:15" ht="15" x14ac:dyDescent="0.25">
      <c r="A86" s="51" t="s">
        <v>288</v>
      </c>
      <c r="B86" s="51" t="s">
        <v>23</v>
      </c>
      <c r="C86" s="52" t="s">
        <v>271</v>
      </c>
      <c r="D86" s="52" t="s">
        <v>292</v>
      </c>
      <c r="E86" s="53" t="s">
        <v>293</v>
      </c>
      <c r="F86" s="58" t="s">
        <v>953</v>
      </c>
      <c r="G86" s="14" t="s">
        <v>41</v>
      </c>
      <c r="H86" s="46"/>
      <c r="I86" s="46"/>
      <c r="J86" s="46"/>
      <c r="K86" s="46"/>
      <c r="L86" s="46"/>
      <c r="M86" s="45" t="str">
        <f>IFERROR(VLOOKUP(G86,' Moduly a inkrementy'!$B$3:$C$17,2,FALSE),"")</f>
        <v>Inkrement 1</v>
      </c>
      <c r="N86" s="25"/>
      <c r="O86" s="25"/>
    </row>
    <row r="87" spans="1:15" ht="25.5" x14ac:dyDescent="0.25">
      <c r="A87" s="51" t="s">
        <v>291</v>
      </c>
      <c r="B87" s="51" t="s">
        <v>23</v>
      </c>
      <c r="C87" s="52" t="s">
        <v>271</v>
      </c>
      <c r="D87" s="52" t="s">
        <v>295</v>
      </c>
      <c r="E87" s="53" t="s">
        <v>296</v>
      </c>
      <c r="F87" s="58" t="s">
        <v>953</v>
      </c>
      <c r="G87" s="14" t="s">
        <v>41</v>
      </c>
      <c r="H87" s="46"/>
      <c r="I87" s="46"/>
      <c r="J87" s="46"/>
      <c r="K87" s="46"/>
      <c r="L87" s="46"/>
      <c r="M87" s="45" t="str">
        <f>IFERROR(VLOOKUP(G87,' Moduly a inkrementy'!$B$3:$C$17,2,FALSE),"")</f>
        <v>Inkrement 1</v>
      </c>
      <c r="N87" s="13"/>
      <c r="O87" s="13"/>
    </row>
    <row r="88" spans="1:15" ht="15" x14ac:dyDescent="0.25">
      <c r="A88" s="51" t="s">
        <v>294</v>
      </c>
      <c r="B88" s="51" t="s">
        <v>23</v>
      </c>
      <c r="C88" s="52" t="s">
        <v>298</v>
      </c>
      <c r="D88" s="52" t="s">
        <v>299</v>
      </c>
      <c r="E88" s="53" t="s">
        <v>300</v>
      </c>
      <c r="F88" s="58" t="s">
        <v>953</v>
      </c>
      <c r="G88" s="14" t="s">
        <v>41</v>
      </c>
      <c r="H88" s="48"/>
      <c r="I88" s="48"/>
      <c r="J88" s="48"/>
      <c r="K88" s="48"/>
      <c r="L88" s="48"/>
      <c r="M88" s="45" t="str">
        <f>IFERROR(VLOOKUP(G88,' Moduly a inkrementy'!$B$3:$C$17,2,FALSE),"")</f>
        <v>Inkrement 1</v>
      </c>
      <c r="N88" s="13"/>
      <c r="O88" s="13"/>
    </row>
    <row r="89" spans="1:15" ht="15" x14ac:dyDescent="0.25">
      <c r="A89" s="51" t="s">
        <v>297</v>
      </c>
      <c r="B89" s="51" t="s">
        <v>23</v>
      </c>
      <c r="C89" s="52" t="s">
        <v>298</v>
      </c>
      <c r="D89" s="52" t="s">
        <v>302</v>
      </c>
      <c r="E89" s="53" t="s">
        <v>303</v>
      </c>
      <c r="F89" s="58" t="s">
        <v>953</v>
      </c>
      <c r="G89" s="14" t="s">
        <v>41</v>
      </c>
      <c r="H89" s="48"/>
      <c r="I89" s="48"/>
      <c r="J89" s="48"/>
      <c r="K89" s="48"/>
      <c r="L89" s="48"/>
      <c r="M89" s="45" t="str">
        <f>IFERROR(VLOOKUP(G89,' Moduly a inkrementy'!$B$3:$C$17,2,FALSE),"")</f>
        <v>Inkrement 1</v>
      </c>
      <c r="N89" s="13"/>
      <c r="O89" s="13"/>
    </row>
    <row r="90" spans="1:15" ht="15" x14ac:dyDescent="0.25">
      <c r="A90" s="51" t="s">
        <v>301</v>
      </c>
      <c r="B90" s="51" t="s">
        <v>23</v>
      </c>
      <c r="C90" s="52" t="s">
        <v>298</v>
      </c>
      <c r="D90" s="52" t="s">
        <v>305</v>
      </c>
      <c r="E90" s="53" t="s">
        <v>306</v>
      </c>
      <c r="F90" s="58" t="s">
        <v>953</v>
      </c>
      <c r="G90" s="14" t="s">
        <v>41</v>
      </c>
      <c r="H90" s="48"/>
      <c r="I90" s="48"/>
      <c r="J90" s="48"/>
      <c r="K90" s="48"/>
      <c r="L90" s="48"/>
      <c r="M90" s="45" t="str">
        <f>IFERROR(VLOOKUP(G90,' Moduly a inkrementy'!$B$3:$C$17,2,FALSE),"")</f>
        <v>Inkrement 1</v>
      </c>
      <c r="N90" s="13"/>
      <c r="O90" s="13"/>
    </row>
    <row r="91" spans="1:15" ht="76.5" x14ac:dyDescent="0.25">
      <c r="A91" s="51" t="s">
        <v>304</v>
      </c>
      <c r="B91" s="51" t="s">
        <v>23</v>
      </c>
      <c r="C91" s="52" t="s">
        <v>298</v>
      </c>
      <c r="D91" s="52" t="s">
        <v>308</v>
      </c>
      <c r="E91" s="53" t="s">
        <v>309</v>
      </c>
      <c r="F91" s="58" t="s">
        <v>953</v>
      </c>
      <c r="G91" s="14" t="s">
        <v>41</v>
      </c>
      <c r="H91" s="48"/>
      <c r="I91" s="48"/>
      <c r="J91" s="48"/>
      <c r="K91" s="48"/>
      <c r="L91" s="48"/>
      <c r="M91" s="45" t="str">
        <f>IFERROR(VLOOKUP(G91,' Moduly a inkrementy'!$B$3:$C$17,2,FALSE),"")</f>
        <v>Inkrement 1</v>
      </c>
      <c r="N91" s="13"/>
      <c r="O91" s="13"/>
    </row>
    <row r="92" spans="1:15" ht="15" x14ac:dyDescent="0.25">
      <c r="A92" s="51" t="s">
        <v>307</v>
      </c>
      <c r="B92" s="51" t="s">
        <v>23</v>
      </c>
      <c r="C92" s="52" t="s">
        <v>298</v>
      </c>
      <c r="D92" s="52" t="s">
        <v>311</v>
      </c>
      <c r="E92" s="53" t="s">
        <v>312</v>
      </c>
      <c r="F92" s="58" t="s">
        <v>953</v>
      </c>
      <c r="G92" s="14" t="s">
        <v>41</v>
      </c>
      <c r="H92" s="48"/>
      <c r="I92" s="48"/>
      <c r="J92" s="48"/>
      <c r="K92" s="48"/>
      <c r="L92" s="48"/>
      <c r="M92" s="45" t="str">
        <f>IFERROR(VLOOKUP(G92,' Moduly a inkrementy'!$B$3:$C$17,2,FALSE),"")</f>
        <v>Inkrement 1</v>
      </c>
      <c r="N92" s="13"/>
      <c r="O92" s="13"/>
    </row>
    <row r="93" spans="1:15" ht="15" x14ac:dyDescent="0.25">
      <c r="A93" s="51" t="s">
        <v>310</v>
      </c>
      <c r="B93" s="51" t="s">
        <v>23</v>
      </c>
      <c r="C93" s="52" t="s">
        <v>298</v>
      </c>
      <c r="D93" s="52" t="s">
        <v>314</v>
      </c>
      <c r="E93" s="53" t="s">
        <v>315</v>
      </c>
      <c r="F93" s="58" t="s">
        <v>953</v>
      </c>
      <c r="G93" s="14" t="s">
        <v>41</v>
      </c>
      <c r="H93" s="48"/>
      <c r="I93" s="48"/>
      <c r="J93" s="48"/>
      <c r="K93" s="48"/>
      <c r="L93" s="48"/>
      <c r="M93" s="45" t="str">
        <f>IFERROR(VLOOKUP(G93,' Moduly a inkrementy'!$B$3:$C$17,2,FALSE),"")</f>
        <v>Inkrement 1</v>
      </c>
      <c r="N93" s="13"/>
      <c r="O93" s="13"/>
    </row>
    <row r="94" spans="1:15" ht="15" x14ac:dyDescent="0.25">
      <c r="A94" s="51" t="s">
        <v>273</v>
      </c>
      <c r="B94" s="51" t="s">
        <v>81</v>
      </c>
      <c r="C94" s="52" t="s">
        <v>298</v>
      </c>
      <c r="D94" s="52" t="s">
        <v>317</v>
      </c>
      <c r="E94" s="53" t="s">
        <v>318</v>
      </c>
      <c r="F94" s="58" t="s">
        <v>953</v>
      </c>
      <c r="G94" s="14" t="s">
        <v>41</v>
      </c>
      <c r="H94" s="48"/>
      <c r="I94" s="48"/>
      <c r="J94" s="48"/>
      <c r="K94" s="48"/>
      <c r="L94" s="48"/>
      <c r="M94" s="45" t="str">
        <f>IFERROR(VLOOKUP(G94,' Moduly a inkrementy'!$B$3:$C$17,2,FALSE),"")</f>
        <v>Inkrement 1</v>
      </c>
      <c r="N94" s="13"/>
      <c r="O94" s="13"/>
    </row>
    <row r="95" spans="1:15" ht="15" x14ac:dyDescent="0.25">
      <c r="A95" s="51" t="s">
        <v>313</v>
      </c>
      <c r="B95" s="51" t="s">
        <v>23</v>
      </c>
      <c r="C95" s="52" t="s">
        <v>298</v>
      </c>
      <c r="D95" s="52" t="s">
        <v>320</v>
      </c>
      <c r="E95" s="53" t="s">
        <v>321</v>
      </c>
      <c r="F95" s="58" t="s">
        <v>953</v>
      </c>
      <c r="G95" s="14" t="s">
        <v>41</v>
      </c>
      <c r="H95" s="48"/>
      <c r="I95" s="48"/>
      <c r="J95" s="48"/>
      <c r="K95" s="48"/>
      <c r="L95" s="48"/>
      <c r="M95" s="45" t="str">
        <f>IFERROR(VLOOKUP(G95,' Moduly a inkrementy'!$B$3:$C$17,2,FALSE),"")</f>
        <v>Inkrement 1</v>
      </c>
      <c r="N95" s="24"/>
      <c r="O95" s="24"/>
    </row>
    <row r="96" spans="1:15" ht="15" x14ac:dyDescent="0.25">
      <c r="A96" s="51" t="s">
        <v>319</v>
      </c>
      <c r="B96" s="51" t="s">
        <v>23</v>
      </c>
      <c r="C96" s="52" t="s">
        <v>298</v>
      </c>
      <c r="D96" s="52" t="s">
        <v>323</v>
      </c>
      <c r="E96" s="53" t="s">
        <v>324</v>
      </c>
      <c r="F96" s="58" t="s">
        <v>953</v>
      </c>
      <c r="G96" s="14" t="s">
        <v>41</v>
      </c>
      <c r="H96" s="48"/>
      <c r="I96" s="48"/>
      <c r="J96" s="48"/>
      <c r="K96" s="48"/>
      <c r="L96" s="48"/>
      <c r="M96" s="45" t="str">
        <f>IFERROR(VLOOKUP(G96,' Moduly a inkrementy'!$B$3:$C$17,2,FALSE),"")</f>
        <v>Inkrement 1</v>
      </c>
      <c r="N96" s="13"/>
      <c r="O96" s="13"/>
    </row>
    <row r="97" spans="1:15" ht="25.5" x14ac:dyDescent="0.25">
      <c r="A97" s="51" t="s">
        <v>322</v>
      </c>
      <c r="B97" s="51" t="s">
        <v>23</v>
      </c>
      <c r="C97" s="52" t="s">
        <v>298</v>
      </c>
      <c r="D97" s="52" t="s">
        <v>326</v>
      </c>
      <c r="E97" s="53" t="s">
        <v>327</v>
      </c>
      <c r="F97" s="58" t="s">
        <v>953</v>
      </c>
      <c r="G97" s="14" t="s">
        <v>41</v>
      </c>
      <c r="H97" s="48"/>
      <c r="I97" s="48"/>
      <c r="J97" s="48"/>
      <c r="K97" s="48"/>
      <c r="L97" s="48"/>
      <c r="M97" s="45" t="str">
        <f>IFERROR(VLOOKUP(G97,' Moduly a inkrementy'!$B$3:$C$17,2,FALSE),"")</f>
        <v>Inkrement 1</v>
      </c>
      <c r="N97" s="13"/>
      <c r="O97" s="13"/>
    </row>
    <row r="98" spans="1:15" ht="25.5" x14ac:dyDescent="0.25">
      <c r="A98" s="51" t="s">
        <v>325</v>
      </c>
      <c r="B98" s="51" t="s">
        <v>23</v>
      </c>
      <c r="C98" s="52" t="s">
        <v>329</v>
      </c>
      <c r="D98" s="52" t="s">
        <v>330</v>
      </c>
      <c r="E98" s="53" t="s">
        <v>331</v>
      </c>
      <c r="F98" s="58" t="s">
        <v>953</v>
      </c>
      <c r="G98" s="14" t="s">
        <v>41</v>
      </c>
      <c r="H98" s="48"/>
      <c r="I98" s="48"/>
      <c r="J98" s="48"/>
      <c r="K98" s="48"/>
      <c r="L98" s="48"/>
      <c r="M98" s="45" t="str">
        <f>IFERROR(VLOOKUP(G98,' Moduly a inkrementy'!$B$3:$C$17,2,FALSE),"")</f>
        <v>Inkrement 1</v>
      </c>
      <c r="N98" s="13"/>
      <c r="O98" s="13"/>
    </row>
    <row r="99" spans="1:15" ht="25.5" x14ac:dyDescent="0.25">
      <c r="A99" s="51" t="s">
        <v>316</v>
      </c>
      <c r="B99" s="51" t="s">
        <v>81</v>
      </c>
      <c r="C99" s="52" t="s">
        <v>329</v>
      </c>
      <c r="D99" s="52" t="s">
        <v>330</v>
      </c>
      <c r="E99" s="53" t="s">
        <v>333</v>
      </c>
      <c r="F99" s="58" t="s">
        <v>953</v>
      </c>
      <c r="G99" s="14" t="s">
        <v>41</v>
      </c>
      <c r="H99" s="48"/>
      <c r="I99" s="48"/>
      <c r="J99" s="48"/>
      <c r="K99" s="48"/>
      <c r="L99" s="48"/>
      <c r="M99" s="45" t="str">
        <f>IFERROR(VLOOKUP(G99,' Moduly a inkrementy'!$B$3:$C$17,2,FALSE),"")</f>
        <v>Inkrement 1</v>
      </c>
      <c r="N99" s="13"/>
      <c r="O99" s="13"/>
    </row>
    <row r="100" spans="1:15" ht="15" x14ac:dyDescent="0.25">
      <c r="A100" s="51" t="s">
        <v>328</v>
      </c>
      <c r="B100" s="51" t="s">
        <v>23</v>
      </c>
      <c r="C100" s="52" t="s">
        <v>329</v>
      </c>
      <c r="D100" s="52" t="s">
        <v>335</v>
      </c>
      <c r="E100" s="53" t="s">
        <v>336</v>
      </c>
      <c r="F100" s="58" t="s">
        <v>953</v>
      </c>
      <c r="G100" s="14" t="s">
        <v>41</v>
      </c>
      <c r="H100" s="48"/>
      <c r="I100" s="48"/>
      <c r="J100" s="48"/>
      <c r="K100" s="48"/>
      <c r="L100" s="48"/>
      <c r="M100" s="45" t="str">
        <f>IFERROR(VLOOKUP(G100,' Moduly a inkrementy'!$B$3:$C$17,2,FALSE),"")</f>
        <v>Inkrement 1</v>
      </c>
      <c r="N100" s="13"/>
      <c r="O100" s="13"/>
    </row>
    <row r="101" spans="1:15" ht="15" x14ac:dyDescent="0.25">
      <c r="A101" s="51" t="s">
        <v>334</v>
      </c>
      <c r="B101" s="51" t="s">
        <v>23</v>
      </c>
      <c r="C101" s="52" t="s">
        <v>329</v>
      </c>
      <c r="D101" s="52" t="s">
        <v>338</v>
      </c>
      <c r="E101" s="53" t="s">
        <v>339</v>
      </c>
      <c r="F101" s="58" t="s">
        <v>953</v>
      </c>
      <c r="G101" s="14" t="s">
        <v>41</v>
      </c>
      <c r="H101" s="48"/>
      <c r="I101" s="48"/>
      <c r="J101" s="48"/>
      <c r="K101" s="48"/>
      <c r="L101" s="48"/>
      <c r="M101" s="45" t="str">
        <f>IFERROR(VLOOKUP(G101,' Moduly a inkrementy'!$B$3:$C$17,2,FALSE),"")</f>
        <v>Inkrement 1</v>
      </c>
      <c r="N101" s="13"/>
      <c r="O101" s="13"/>
    </row>
    <row r="102" spans="1:15" ht="15" x14ac:dyDescent="0.25">
      <c r="A102" s="51" t="s">
        <v>337</v>
      </c>
      <c r="B102" s="51" t="s">
        <v>23</v>
      </c>
      <c r="C102" s="52" t="s">
        <v>329</v>
      </c>
      <c r="D102" s="52" t="s">
        <v>341</v>
      </c>
      <c r="E102" s="53" t="s">
        <v>342</v>
      </c>
      <c r="F102" s="58" t="s">
        <v>953</v>
      </c>
      <c r="G102" s="14" t="s">
        <v>41</v>
      </c>
      <c r="H102" s="49"/>
      <c r="I102" s="49"/>
      <c r="J102" s="49"/>
      <c r="K102" s="49"/>
      <c r="L102" s="49"/>
      <c r="M102" s="45" t="str">
        <f>IFERROR(VLOOKUP(G102,' Moduly a inkrementy'!$B$3:$C$17,2,FALSE),"")</f>
        <v>Inkrement 1</v>
      </c>
      <c r="N102" s="8"/>
      <c r="O102" s="8"/>
    </row>
    <row r="103" spans="1:15" ht="25.5" x14ac:dyDescent="0.25">
      <c r="A103" s="51" t="s">
        <v>340</v>
      </c>
      <c r="B103" s="51" t="s">
        <v>23</v>
      </c>
      <c r="C103" s="52" t="s">
        <v>329</v>
      </c>
      <c r="D103" s="52" t="s">
        <v>344</v>
      </c>
      <c r="E103" s="53" t="s">
        <v>345</v>
      </c>
      <c r="F103" s="58" t="s">
        <v>953</v>
      </c>
      <c r="G103" s="14" t="s">
        <v>41</v>
      </c>
      <c r="H103" s="49"/>
      <c r="I103" s="49"/>
      <c r="J103" s="49"/>
      <c r="K103" s="49"/>
      <c r="L103" s="49"/>
      <c r="M103" s="45" t="str">
        <f>IFERROR(VLOOKUP(G103,' Moduly a inkrementy'!$B$3:$C$17,2,FALSE),"")</f>
        <v>Inkrement 1</v>
      </c>
      <c r="N103" s="8" t="s">
        <v>24</v>
      </c>
      <c r="O103" s="8" t="s">
        <v>24</v>
      </c>
    </row>
    <row r="104" spans="1:15" ht="15" x14ac:dyDescent="0.25">
      <c r="A104" s="51" t="s">
        <v>343</v>
      </c>
      <c r="B104" s="51" t="s">
        <v>23</v>
      </c>
      <c r="C104" s="52" t="s">
        <v>329</v>
      </c>
      <c r="D104" s="52" t="s">
        <v>347</v>
      </c>
      <c r="E104" s="53" t="s">
        <v>348</v>
      </c>
      <c r="F104" s="58" t="s">
        <v>953</v>
      </c>
      <c r="G104" s="14" t="s">
        <v>41</v>
      </c>
      <c r="H104" s="49"/>
      <c r="I104" s="49"/>
      <c r="J104" s="49"/>
      <c r="K104" s="49"/>
      <c r="L104" s="49"/>
      <c r="M104" s="45" t="str">
        <f>IFERROR(VLOOKUP(G104,' Moduly a inkrementy'!$B$3:$C$17,2,FALSE),"")</f>
        <v>Inkrement 1</v>
      </c>
      <c r="N104" s="8" t="s">
        <v>24</v>
      </c>
      <c r="O104" s="8" t="s">
        <v>24</v>
      </c>
    </row>
    <row r="105" spans="1:15" ht="15" x14ac:dyDescent="0.25">
      <c r="A105" s="51" t="s">
        <v>346</v>
      </c>
      <c r="B105" s="51" t="s">
        <v>23</v>
      </c>
      <c r="C105" s="52" t="s">
        <v>329</v>
      </c>
      <c r="D105" s="52" t="s">
        <v>350</v>
      </c>
      <c r="E105" s="53" t="s">
        <v>351</v>
      </c>
      <c r="F105" s="58" t="s">
        <v>953</v>
      </c>
      <c r="G105" s="14" t="s">
        <v>41</v>
      </c>
      <c r="H105" s="49"/>
      <c r="I105" s="49"/>
      <c r="J105" s="49"/>
      <c r="K105" s="49"/>
      <c r="L105" s="49"/>
      <c r="M105" s="45" t="str">
        <f>IFERROR(VLOOKUP(G105,' Moduly a inkrementy'!$B$3:$C$17,2,FALSE),"")</f>
        <v>Inkrement 1</v>
      </c>
      <c r="N105" s="10" t="s">
        <v>24</v>
      </c>
      <c r="O105" s="10" t="s">
        <v>24</v>
      </c>
    </row>
    <row r="106" spans="1:15" ht="15" x14ac:dyDescent="0.25">
      <c r="A106" s="51" t="s">
        <v>349</v>
      </c>
      <c r="B106" s="51" t="s">
        <v>23</v>
      </c>
      <c r="C106" s="52" t="s">
        <v>329</v>
      </c>
      <c r="D106" s="52" t="s">
        <v>353</v>
      </c>
      <c r="E106" s="53" t="s">
        <v>354</v>
      </c>
      <c r="F106" s="58" t="s">
        <v>953</v>
      </c>
      <c r="G106" s="14" t="s">
        <v>41</v>
      </c>
      <c r="H106" s="49"/>
      <c r="I106" s="49"/>
      <c r="J106" s="49"/>
      <c r="K106" s="49"/>
      <c r="L106" s="49"/>
      <c r="M106" s="45" t="str">
        <f>IFERROR(VLOOKUP(G106,' Moduly a inkrementy'!$B$3:$C$17,2,FALSE),"")</f>
        <v>Inkrement 1</v>
      </c>
      <c r="N106" s="10"/>
      <c r="O106" s="10"/>
    </row>
    <row r="107" spans="1:15" ht="25.5" x14ac:dyDescent="0.25">
      <c r="A107" s="51" t="s">
        <v>352</v>
      </c>
      <c r="B107" s="51" t="s">
        <v>23</v>
      </c>
      <c r="C107" s="52" t="s">
        <v>329</v>
      </c>
      <c r="D107" s="52" t="s">
        <v>356</v>
      </c>
      <c r="E107" s="53" t="s">
        <v>357</v>
      </c>
      <c r="F107" s="58" t="s">
        <v>953</v>
      </c>
      <c r="G107" s="14" t="s">
        <v>41</v>
      </c>
      <c r="H107" s="49"/>
      <c r="I107" s="49"/>
      <c r="J107" s="49"/>
      <c r="K107" s="49"/>
      <c r="L107" s="49"/>
      <c r="M107" s="45" t="str">
        <f>IFERROR(VLOOKUP(G107,' Moduly a inkrementy'!$B$3:$C$17,2,FALSE),"")</f>
        <v>Inkrement 1</v>
      </c>
      <c r="N107" s="10"/>
      <c r="O107" s="10"/>
    </row>
    <row r="108" spans="1:15" ht="25.5" x14ac:dyDescent="0.25">
      <c r="A108" s="51" t="s">
        <v>332</v>
      </c>
      <c r="B108" s="51" t="s">
        <v>81</v>
      </c>
      <c r="C108" s="52" t="s">
        <v>329</v>
      </c>
      <c r="D108" s="52" t="s">
        <v>359</v>
      </c>
      <c r="E108" s="53" t="s">
        <v>360</v>
      </c>
      <c r="F108" s="58" t="s">
        <v>953</v>
      </c>
      <c r="G108" s="14" t="s">
        <v>41</v>
      </c>
      <c r="H108" s="49"/>
      <c r="I108" s="49"/>
      <c r="J108" s="49"/>
      <c r="K108" s="49"/>
      <c r="L108" s="49"/>
      <c r="M108" s="45" t="str">
        <f>IFERROR(VLOOKUP(G108,' Moduly a inkrementy'!$B$3:$C$17,2,FALSE),"")</f>
        <v>Inkrement 1</v>
      </c>
      <c r="N108" s="10"/>
      <c r="O108" s="10"/>
    </row>
    <row r="109" spans="1:15" ht="25.5" x14ac:dyDescent="0.25">
      <c r="A109" s="51" t="s">
        <v>355</v>
      </c>
      <c r="B109" s="51" t="s">
        <v>23</v>
      </c>
      <c r="C109" s="52" t="s">
        <v>362</v>
      </c>
      <c r="D109" s="52" t="s">
        <v>363</v>
      </c>
      <c r="E109" s="53" t="s">
        <v>364</v>
      </c>
      <c r="F109" s="58" t="s">
        <v>953</v>
      </c>
      <c r="G109" s="14" t="s">
        <v>41</v>
      </c>
      <c r="H109" s="49"/>
      <c r="I109" s="49"/>
      <c r="J109" s="49"/>
      <c r="K109" s="49"/>
      <c r="L109" s="49"/>
      <c r="M109" s="45" t="str">
        <f>IFERROR(VLOOKUP(G109,' Moduly a inkrementy'!$B$3:$C$17,2,FALSE),"")</f>
        <v>Inkrement 1</v>
      </c>
      <c r="N109" s="10"/>
      <c r="O109" s="10"/>
    </row>
    <row r="110" spans="1:15" ht="15" x14ac:dyDescent="0.25">
      <c r="A110" s="51" t="s">
        <v>361</v>
      </c>
      <c r="B110" s="51" t="s">
        <v>23</v>
      </c>
      <c r="C110" s="52" t="s">
        <v>362</v>
      </c>
      <c r="D110" s="52" t="s">
        <v>366</v>
      </c>
      <c r="E110" s="53" t="s">
        <v>367</v>
      </c>
      <c r="F110" s="58" t="s">
        <v>953</v>
      </c>
      <c r="G110" s="14" t="s">
        <v>41</v>
      </c>
      <c r="H110" s="49"/>
      <c r="I110" s="49"/>
      <c r="J110" s="49"/>
      <c r="K110" s="49"/>
      <c r="L110" s="49"/>
      <c r="M110" s="45" t="str">
        <f>IFERROR(VLOOKUP(G110,' Moduly a inkrementy'!$B$3:$C$17,2,FALSE),"")</f>
        <v>Inkrement 1</v>
      </c>
      <c r="N110" s="10"/>
      <c r="O110" s="10"/>
    </row>
    <row r="111" spans="1:15" ht="15" x14ac:dyDescent="0.25">
      <c r="A111" s="51" t="s">
        <v>365</v>
      </c>
      <c r="B111" s="51" t="s">
        <v>23</v>
      </c>
      <c r="C111" s="52" t="s">
        <v>362</v>
      </c>
      <c r="D111" s="52" t="s">
        <v>369</v>
      </c>
      <c r="E111" s="53" t="s">
        <v>370</v>
      </c>
      <c r="F111" s="58" t="s">
        <v>953</v>
      </c>
      <c r="G111" s="14" t="s">
        <v>41</v>
      </c>
      <c r="H111" s="49"/>
      <c r="I111" s="49"/>
      <c r="J111" s="49"/>
      <c r="K111" s="49"/>
      <c r="L111" s="49"/>
      <c r="M111" s="45" t="str">
        <f>IFERROR(VLOOKUP(G111,' Moduly a inkrementy'!$B$3:$C$17,2,FALSE),"")</f>
        <v>Inkrement 1</v>
      </c>
      <c r="N111" s="10"/>
      <c r="O111" s="10"/>
    </row>
    <row r="112" spans="1:15" ht="15" x14ac:dyDescent="0.25">
      <c r="A112" s="51" t="s">
        <v>368</v>
      </c>
      <c r="B112" s="51" t="s">
        <v>23</v>
      </c>
      <c r="C112" s="52" t="s">
        <v>362</v>
      </c>
      <c r="D112" s="52" t="s">
        <v>372</v>
      </c>
      <c r="E112" s="53" t="s">
        <v>373</v>
      </c>
      <c r="F112" s="58" t="s">
        <v>953</v>
      </c>
      <c r="G112" s="14" t="s">
        <v>41</v>
      </c>
      <c r="H112" s="49"/>
      <c r="I112" s="49"/>
      <c r="J112" s="49"/>
      <c r="K112" s="49"/>
      <c r="L112" s="49"/>
      <c r="M112" s="45" t="str">
        <f>IFERROR(VLOOKUP(G112,' Moduly a inkrementy'!$B$3:$C$17,2,FALSE),"")</f>
        <v>Inkrement 1</v>
      </c>
      <c r="N112" s="10" t="s">
        <v>24</v>
      </c>
      <c r="O112" s="10" t="s">
        <v>24</v>
      </c>
    </row>
    <row r="113" spans="1:15" ht="25.5" x14ac:dyDescent="0.25">
      <c r="A113" s="51" t="s">
        <v>371</v>
      </c>
      <c r="B113" s="51" t="s">
        <v>23</v>
      </c>
      <c r="C113" s="52" t="s">
        <v>362</v>
      </c>
      <c r="D113" s="52" t="s">
        <v>375</v>
      </c>
      <c r="E113" s="53" t="s">
        <v>376</v>
      </c>
      <c r="F113" s="58" t="s">
        <v>953</v>
      </c>
      <c r="G113" s="14" t="s">
        <v>41</v>
      </c>
      <c r="H113" s="49"/>
      <c r="I113" s="49"/>
      <c r="J113" s="49"/>
      <c r="K113" s="49"/>
      <c r="L113" s="49"/>
      <c r="M113" s="45" t="str">
        <f>IFERROR(VLOOKUP(G113,' Moduly a inkrementy'!$B$3:$C$17,2,FALSE),"")</f>
        <v>Inkrement 1</v>
      </c>
      <c r="N113" s="10"/>
      <c r="O113" s="10"/>
    </row>
    <row r="114" spans="1:15" ht="15" x14ac:dyDescent="0.25">
      <c r="A114" s="51" t="s">
        <v>374</v>
      </c>
      <c r="B114" s="51" t="s">
        <v>23</v>
      </c>
      <c r="C114" s="52" t="s">
        <v>362</v>
      </c>
      <c r="D114" s="52" t="s">
        <v>378</v>
      </c>
      <c r="E114" s="53" t="s">
        <v>379</v>
      </c>
      <c r="F114" s="58" t="s">
        <v>953</v>
      </c>
      <c r="G114" s="14" t="s">
        <v>41</v>
      </c>
      <c r="H114" s="49"/>
      <c r="I114" s="49"/>
      <c r="J114" s="49"/>
      <c r="K114" s="49"/>
      <c r="L114" s="49"/>
      <c r="M114" s="45" t="str">
        <f>IFERROR(VLOOKUP(G114,' Moduly a inkrementy'!$B$3:$C$17,2,FALSE),"")</f>
        <v>Inkrement 1</v>
      </c>
      <c r="N114" s="10"/>
      <c r="O114" s="10"/>
    </row>
    <row r="115" spans="1:15" ht="25.5" x14ac:dyDescent="0.25">
      <c r="A115" s="51" t="s">
        <v>377</v>
      </c>
      <c r="B115" s="51" t="s">
        <v>23</v>
      </c>
      <c r="C115" s="52" t="s">
        <v>362</v>
      </c>
      <c r="D115" s="52" t="s">
        <v>381</v>
      </c>
      <c r="E115" s="53" t="s">
        <v>382</v>
      </c>
      <c r="F115" s="58" t="s">
        <v>953</v>
      </c>
      <c r="G115" s="14" t="s">
        <v>41</v>
      </c>
      <c r="H115" s="49"/>
      <c r="I115" s="49"/>
      <c r="J115" s="49"/>
      <c r="K115" s="49"/>
      <c r="L115" s="49"/>
      <c r="M115" s="45" t="str">
        <f>IFERROR(VLOOKUP(G115,' Moduly a inkrementy'!$B$3:$C$17,2,FALSE),"")</f>
        <v>Inkrement 1</v>
      </c>
      <c r="N115" s="10"/>
      <c r="O115" s="10"/>
    </row>
    <row r="116" spans="1:15" ht="25.5" x14ac:dyDescent="0.25">
      <c r="A116" s="51" t="s">
        <v>380</v>
      </c>
      <c r="B116" s="51" t="s">
        <v>23</v>
      </c>
      <c r="C116" s="52" t="s">
        <v>362</v>
      </c>
      <c r="D116" s="52" t="s">
        <v>384</v>
      </c>
      <c r="E116" s="53" t="s">
        <v>385</v>
      </c>
      <c r="F116" s="58" t="s">
        <v>953</v>
      </c>
      <c r="G116" s="14" t="s">
        <v>41</v>
      </c>
      <c r="H116" s="49"/>
      <c r="I116" s="49"/>
      <c r="J116" s="49"/>
      <c r="K116" s="49"/>
      <c r="L116" s="49"/>
      <c r="M116" s="45" t="str">
        <f>IFERROR(VLOOKUP(G116,' Moduly a inkrementy'!$B$3:$C$17,2,FALSE),"")</f>
        <v>Inkrement 1</v>
      </c>
      <c r="N116" s="10"/>
      <c r="O116" s="10"/>
    </row>
    <row r="117" spans="1:15" ht="25.5" x14ac:dyDescent="0.25">
      <c r="A117" s="51" t="s">
        <v>383</v>
      </c>
      <c r="B117" s="51" t="s">
        <v>23</v>
      </c>
      <c r="C117" s="52" t="s">
        <v>362</v>
      </c>
      <c r="D117" s="52" t="s">
        <v>387</v>
      </c>
      <c r="E117" s="53" t="s">
        <v>388</v>
      </c>
      <c r="F117" s="58" t="s">
        <v>953</v>
      </c>
      <c r="G117" s="14" t="s">
        <v>41</v>
      </c>
      <c r="H117" s="49"/>
      <c r="I117" s="49"/>
      <c r="J117" s="49"/>
      <c r="K117" s="49"/>
      <c r="L117" s="49"/>
      <c r="M117" s="45" t="str">
        <f>IFERROR(VLOOKUP(G117,' Moduly a inkrementy'!$B$3:$C$17,2,FALSE),"")</f>
        <v>Inkrement 1</v>
      </c>
      <c r="N117" s="10"/>
      <c r="O117" s="10"/>
    </row>
    <row r="118" spans="1:15" ht="25.5" x14ac:dyDescent="0.25">
      <c r="A118" s="51" t="s">
        <v>386</v>
      </c>
      <c r="B118" s="51" t="s">
        <v>23</v>
      </c>
      <c r="C118" s="52" t="s">
        <v>362</v>
      </c>
      <c r="D118" s="52" t="s">
        <v>387</v>
      </c>
      <c r="E118" s="53" t="s">
        <v>390</v>
      </c>
      <c r="F118" s="58" t="s">
        <v>953</v>
      </c>
      <c r="G118" s="14" t="s">
        <v>41</v>
      </c>
      <c r="H118" s="49"/>
      <c r="I118" s="49"/>
      <c r="J118" s="49"/>
      <c r="K118" s="49"/>
      <c r="L118" s="49"/>
      <c r="M118" s="45" t="str">
        <f>IFERROR(VLOOKUP(G118,' Moduly a inkrementy'!$B$3:$C$17,2,FALSE),"")</f>
        <v>Inkrement 1</v>
      </c>
      <c r="N118" s="10"/>
      <c r="O118" s="10"/>
    </row>
    <row r="119" spans="1:15" ht="25.5" x14ac:dyDescent="0.25">
      <c r="A119" s="51" t="s">
        <v>389</v>
      </c>
      <c r="B119" s="51" t="s">
        <v>23</v>
      </c>
      <c r="C119" s="52" t="s">
        <v>392</v>
      </c>
      <c r="D119" s="52" t="s">
        <v>393</v>
      </c>
      <c r="E119" s="53" t="s">
        <v>394</v>
      </c>
      <c r="F119" s="58" t="s">
        <v>953</v>
      </c>
      <c r="G119" s="14" t="s">
        <v>41</v>
      </c>
      <c r="H119" s="49"/>
      <c r="I119" s="49"/>
      <c r="J119" s="49"/>
      <c r="K119" s="49"/>
      <c r="L119" s="49"/>
      <c r="M119" s="45" t="str">
        <f>IFERROR(VLOOKUP(G119,' Moduly a inkrementy'!$B$3:$C$17,2,FALSE),"")</f>
        <v>Inkrement 1</v>
      </c>
      <c r="N119" s="10"/>
      <c r="O119" s="10"/>
    </row>
    <row r="120" spans="1:15" ht="25.5" x14ac:dyDescent="0.25">
      <c r="A120" s="51" t="s">
        <v>391</v>
      </c>
      <c r="B120" s="51" t="s">
        <v>23</v>
      </c>
      <c r="C120" s="52" t="s">
        <v>392</v>
      </c>
      <c r="D120" s="52" t="s">
        <v>396</v>
      </c>
      <c r="E120" s="53" t="s">
        <v>397</v>
      </c>
      <c r="F120" s="58" t="s">
        <v>953</v>
      </c>
      <c r="G120" s="14" t="s">
        <v>41</v>
      </c>
      <c r="H120" s="49"/>
      <c r="I120" s="49"/>
      <c r="J120" s="49"/>
      <c r="K120" s="49"/>
      <c r="L120" s="49"/>
      <c r="M120" s="45" t="str">
        <f>IFERROR(VLOOKUP(G120,' Moduly a inkrementy'!$B$3:$C$17,2,FALSE),"")</f>
        <v>Inkrement 1</v>
      </c>
      <c r="N120" s="10"/>
      <c r="O120" s="10"/>
    </row>
    <row r="121" spans="1:15" ht="25.5" x14ac:dyDescent="0.25">
      <c r="A121" s="51" t="s">
        <v>395</v>
      </c>
      <c r="B121" s="51" t="s">
        <v>23</v>
      </c>
      <c r="C121" s="52" t="s">
        <v>392</v>
      </c>
      <c r="D121" s="52" t="s">
        <v>399</v>
      </c>
      <c r="E121" s="53" t="s">
        <v>400</v>
      </c>
      <c r="F121" s="58" t="s">
        <v>953</v>
      </c>
      <c r="G121" s="14" t="s">
        <v>41</v>
      </c>
      <c r="H121" s="49"/>
      <c r="I121" s="49"/>
      <c r="J121" s="49"/>
      <c r="K121" s="49"/>
      <c r="L121" s="49"/>
      <c r="M121" s="45" t="str">
        <f>IFERROR(VLOOKUP(G121,' Moduly a inkrementy'!$B$3:$C$17,2,FALSE),"")</f>
        <v>Inkrement 1</v>
      </c>
      <c r="N121" s="10"/>
      <c r="O121" s="10"/>
    </row>
    <row r="122" spans="1:15" ht="25.5" x14ac:dyDescent="0.25">
      <c r="A122" s="51" t="s">
        <v>358</v>
      </c>
      <c r="B122" s="51" t="s">
        <v>81</v>
      </c>
      <c r="C122" s="52" t="s">
        <v>392</v>
      </c>
      <c r="D122" s="52" t="s">
        <v>402</v>
      </c>
      <c r="E122" s="53" t="s">
        <v>403</v>
      </c>
      <c r="F122" s="58" t="s">
        <v>953</v>
      </c>
      <c r="G122" s="14" t="s">
        <v>41</v>
      </c>
      <c r="H122" s="49"/>
      <c r="I122" s="49"/>
      <c r="J122" s="49"/>
      <c r="K122" s="49"/>
      <c r="L122" s="49"/>
      <c r="M122" s="45" t="str">
        <f>IFERROR(VLOOKUP(G122,' Moduly a inkrementy'!$B$3:$C$17,2,FALSE),"")</f>
        <v>Inkrement 1</v>
      </c>
      <c r="N122" s="10"/>
      <c r="O122" s="10"/>
    </row>
    <row r="123" spans="1:15" ht="25.5" x14ac:dyDescent="0.25">
      <c r="A123" s="51" t="s">
        <v>401</v>
      </c>
      <c r="B123" s="51" t="s">
        <v>81</v>
      </c>
      <c r="C123" s="52" t="s">
        <v>392</v>
      </c>
      <c r="D123" s="52" t="s">
        <v>405</v>
      </c>
      <c r="E123" s="53" t="s">
        <v>406</v>
      </c>
      <c r="F123" s="58" t="s">
        <v>953</v>
      </c>
      <c r="G123" s="14" t="s">
        <v>41</v>
      </c>
      <c r="H123" s="49"/>
      <c r="I123" s="49"/>
      <c r="J123" s="49"/>
      <c r="K123" s="49"/>
      <c r="L123" s="49"/>
      <c r="M123" s="45" t="str">
        <f>IFERROR(VLOOKUP(G123,' Moduly a inkrementy'!$B$3:$C$17,2,FALSE),"")</f>
        <v>Inkrement 1</v>
      </c>
      <c r="N123" s="10"/>
      <c r="O123" s="10"/>
    </row>
    <row r="124" spans="1:15" ht="38.25" x14ac:dyDescent="0.25">
      <c r="A124" s="51" t="s">
        <v>398</v>
      </c>
      <c r="B124" s="51" t="s">
        <v>23</v>
      </c>
      <c r="C124" s="52" t="s">
        <v>392</v>
      </c>
      <c r="D124" s="52" t="s">
        <v>408</v>
      </c>
      <c r="E124" s="53" t="s">
        <v>979</v>
      </c>
      <c r="F124" s="58" t="s">
        <v>953</v>
      </c>
      <c r="G124" s="14" t="s">
        <v>41</v>
      </c>
      <c r="H124" s="49"/>
      <c r="I124" s="49"/>
      <c r="J124" s="49"/>
      <c r="K124" s="49"/>
      <c r="L124" s="49"/>
      <c r="M124" s="45" t="str">
        <f>IFERROR(VLOOKUP(G124,' Moduly a inkrementy'!$B$3:$C$17,2,FALSE),"")</f>
        <v>Inkrement 1</v>
      </c>
      <c r="N124" s="10"/>
      <c r="O124" s="10"/>
    </row>
    <row r="125" spans="1:15" ht="15" x14ac:dyDescent="0.25">
      <c r="A125" s="51" t="s">
        <v>407</v>
      </c>
      <c r="B125" s="51" t="s">
        <v>23</v>
      </c>
      <c r="C125" s="52" t="s">
        <v>392</v>
      </c>
      <c r="D125" s="52" t="s">
        <v>410</v>
      </c>
      <c r="E125" s="53" t="s">
        <v>411</v>
      </c>
      <c r="F125" s="58" t="s">
        <v>953</v>
      </c>
      <c r="G125" s="14" t="s">
        <v>41</v>
      </c>
      <c r="H125" s="49"/>
      <c r="I125" s="49"/>
      <c r="J125" s="49"/>
      <c r="K125" s="49"/>
      <c r="L125" s="49"/>
      <c r="M125" s="45" t="str">
        <f>IFERROR(VLOOKUP(G125,' Moduly a inkrementy'!$B$3:$C$17,2,FALSE),"")</f>
        <v>Inkrement 1</v>
      </c>
      <c r="N125" s="10"/>
      <c r="O125" s="10"/>
    </row>
    <row r="126" spans="1:15" ht="25.5" x14ac:dyDescent="0.25">
      <c r="A126" s="51" t="s">
        <v>404</v>
      </c>
      <c r="B126" s="51" t="s">
        <v>81</v>
      </c>
      <c r="C126" s="52" t="s">
        <v>392</v>
      </c>
      <c r="D126" s="52" t="s">
        <v>413</v>
      </c>
      <c r="E126" s="53" t="s">
        <v>414</v>
      </c>
      <c r="F126" s="58" t="s">
        <v>953</v>
      </c>
      <c r="G126" s="14" t="s">
        <v>41</v>
      </c>
      <c r="H126" s="49"/>
      <c r="I126" s="49"/>
      <c r="J126" s="49"/>
      <c r="K126" s="49"/>
      <c r="L126" s="49"/>
      <c r="M126" s="45" t="str">
        <f>IFERROR(VLOOKUP(G126,' Moduly a inkrementy'!$B$3:$C$17,2,FALSE),"")</f>
        <v>Inkrement 1</v>
      </c>
      <c r="N126" s="10" t="s">
        <v>24</v>
      </c>
      <c r="O126" s="10" t="s">
        <v>24</v>
      </c>
    </row>
    <row r="127" spans="1:15" ht="25.5" x14ac:dyDescent="0.25">
      <c r="A127" s="51" t="s">
        <v>409</v>
      </c>
      <c r="B127" s="51" t="s">
        <v>23</v>
      </c>
      <c r="C127" s="52" t="s">
        <v>392</v>
      </c>
      <c r="D127" s="52" t="s">
        <v>416</v>
      </c>
      <c r="E127" s="53" t="s">
        <v>417</v>
      </c>
      <c r="F127" s="58" t="s">
        <v>953</v>
      </c>
      <c r="G127" s="14" t="s">
        <v>41</v>
      </c>
      <c r="H127" s="49"/>
      <c r="I127" s="49"/>
      <c r="J127" s="49"/>
      <c r="K127" s="49"/>
      <c r="L127" s="49"/>
      <c r="M127" s="45" t="str">
        <f>IFERROR(VLOOKUP(G127,' Moduly a inkrementy'!$B$3:$C$17,2,FALSE),"")</f>
        <v>Inkrement 1</v>
      </c>
      <c r="N127" s="10"/>
      <c r="O127" s="10"/>
    </row>
    <row r="128" spans="1:15" ht="25.5" x14ac:dyDescent="0.25">
      <c r="A128" s="51" t="s">
        <v>415</v>
      </c>
      <c r="B128" s="51" t="s">
        <v>23</v>
      </c>
      <c r="C128" s="52" t="s">
        <v>392</v>
      </c>
      <c r="D128" s="52" t="s">
        <v>419</v>
      </c>
      <c r="E128" s="53" t="s">
        <v>420</v>
      </c>
      <c r="F128" s="58" t="s">
        <v>953</v>
      </c>
      <c r="G128" s="14" t="s">
        <v>41</v>
      </c>
      <c r="H128" s="49"/>
      <c r="I128" s="49"/>
      <c r="J128" s="49"/>
      <c r="K128" s="49"/>
      <c r="L128" s="49"/>
      <c r="M128" s="45" t="str">
        <f>IFERROR(VLOOKUP(G128,' Moduly a inkrementy'!$B$3:$C$17,2,FALSE),"")</f>
        <v>Inkrement 1</v>
      </c>
      <c r="N128" s="10"/>
      <c r="O128" s="10"/>
    </row>
    <row r="129" spans="1:15" ht="38.25" x14ac:dyDescent="0.25">
      <c r="A129" s="51" t="s">
        <v>412</v>
      </c>
      <c r="B129" s="51" t="s">
        <v>81</v>
      </c>
      <c r="C129" s="52" t="s">
        <v>422</v>
      </c>
      <c r="D129" s="52" t="s">
        <v>423</v>
      </c>
      <c r="E129" s="53" t="s">
        <v>424</v>
      </c>
      <c r="F129" s="58" t="s">
        <v>953</v>
      </c>
      <c r="G129" s="14" t="s">
        <v>41</v>
      </c>
      <c r="H129" s="49"/>
      <c r="I129" s="49"/>
      <c r="J129" s="49"/>
      <c r="K129" s="49"/>
      <c r="L129" s="49"/>
      <c r="M129" s="45" t="str">
        <f>IFERROR(VLOOKUP(G129,' Moduly a inkrementy'!$B$3:$C$17,2,FALSE),"")</f>
        <v>Inkrement 1</v>
      </c>
      <c r="N129" s="10"/>
      <c r="O129" s="10"/>
    </row>
    <row r="130" spans="1:15" ht="25.5" x14ac:dyDescent="0.25">
      <c r="A130" s="51" t="s">
        <v>418</v>
      </c>
      <c r="B130" s="51" t="s">
        <v>23</v>
      </c>
      <c r="C130" s="52" t="s">
        <v>422</v>
      </c>
      <c r="D130" s="52" t="s">
        <v>426</v>
      </c>
      <c r="E130" s="53" t="s">
        <v>427</v>
      </c>
      <c r="F130" s="58" t="s">
        <v>953</v>
      </c>
      <c r="G130" s="14" t="s">
        <v>41</v>
      </c>
      <c r="H130" s="49"/>
      <c r="I130" s="49"/>
      <c r="J130" s="49"/>
      <c r="K130" s="49"/>
      <c r="L130" s="49"/>
      <c r="M130" s="45" t="str">
        <f>IFERROR(VLOOKUP(G130,' Moduly a inkrementy'!$B$3:$C$17,2,FALSE),"")</f>
        <v>Inkrement 1</v>
      </c>
      <c r="N130" s="10"/>
      <c r="O130" s="10"/>
    </row>
    <row r="131" spans="1:15" ht="25.5" x14ac:dyDescent="0.25">
      <c r="A131" s="51" t="s">
        <v>425</v>
      </c>
      <c r="B131" s="51" t="s">
        <v>23</v>
      </c>
      <c r="C131" s="52" t="s">
        <v>422</v>
      </c>
      <c r="D131" s="52" t="s">
        <v>429</v>
      </c>
      <c r="E131" s="53" t="s">
        <v>430</v>
      </c>
      <c r="F131" s="58" t="s">
        <v>953</v>
      </c>
      <c r="G131" s="14" t="s">
        <v>41</v>
      </c>
      <c r="H131" s="49"/>
      <c r="I131" s="49"/>
      <c r="J131" s="49"/>
      <c r="K131" s="49"/>
      <c r="L131" s="49"/>
      <c r="M131" s="45" t="str">
        <f>IFERROR(VLOOKUP(G131,' Moduly a inkrementy'!$B$3:$C$17,2,FALSE),"")</f>
        <v>Inkrement 1</v>
      </c>
      <c r="N131" s="10"/>
      <c r="O131" s="10"/>
    </row>
    <row r="132" spans="1:15" ht="15" x14ac:dyDescent="0.25">
      <c r="A132" s="51" t="s">
        <v>428</v>
      </c>
      <c r="B132" s="51" t="s">
        <v>23</v>
      </c>
      <c r="C132" s="52" t="s">
        <v>422</v>
      </c>
      <c r="D132" s="52" t="s">
        <v>432</v>
      </c>
      <c r="E132" s="53" t="s">
        <v>433</v>
      </c>
      <c r="F132" s="58" t="s">
        <v>953</v>
      </c>
      <c r="G132" s="14" t="s">
        <v>41</v>
      </c>
      <c r="H132" s="49"/>
      <c r="I132" s="49"/>
      <c r="J132" s="49"/>
      <c r="K132" s="49"/>
      <c r="L132" s="49"/>
      <c r="M132" s="45" t="str">
        <f>IFERROR(VLOOKUP(G132,' Moduly a inkrementy'!$B$3:$C$17,2,FALSE),"")</f>
        <v>Inkrement 1</v>
      </c>
      <c r="N132" s="10" t="s">
        <v>24</v>
      </c>
      <c r="O132" s="10" t="s">
        <v>24</v>
      </c>
    </row>
    <row r="133" spans="1:15" ht="25.5" x14ac:dyDescent="0.25">
      <c r="A133" s="51" t="s">
        <v>431</v>
      </c>
      <c r="B133" s="51" t="s">
        <v>23</v>
      </c>
      <c r="C133" s="52" t="s">
        <v>422</v>
      </c>
      <c r="D133" s="52" t="s">
        <v>435</v>
      </c>
      <c r="E133" s="53" t="s">
        <v>436</v>
      </c>
      <c r="F133" s="58" t="s">
        <v>953</v>
      </c>
      <c r="G133" s="14" t="s">
        <v>41</v>
      </c>
      <c r="H133" s="49"/>
      <c r="I133" s="49"/>
      <c r="J133" s="49"/>
      <c r="K133" s="49"/>
      <c r="L133" s="49"/>
      <c r="M133" s="45" t="str">
        <f>IFERROR(VLOOKUP(G133,' Moduly a inkrementy'!$B$3:$C$17,2,FALSE),"")</f>
        <v>Inkrement 1</v>
      </c>
      <c r="N133" s="10" t="s">
        <v>24</v>
      </c>
      <c r="O133" s="10" t="s">
        <v>24</v>
      </c>
    </row>
    <row r="134" spans="1:15" ht="25.5" x14ac:dyDescent="0.25">
      <c r="A134" s="51" t="s">
        <v>434</v>
      </c>
      <c r="B134" s="51" t="s">
        <v>23</v>
      </c>
      <c r="C134" s="52" t="s">
        <v>422</v>
      </c>
      <c r="D134" s="52" t="s">
        <v>438</v>
      </c>
      <c r="E134" s="53" t="s">
        <v>439</v>
      </c>
      <c r="F134" s="58" t="s">
        <v>953</v>
      </c>
      <c r="G134" s="14" t="s">
        <v>41</v>
      </c>
      <c r="H134" s="49"/>
      <c r="I134" s="49"/>
      <c r="J134" s="49"/>
      <c r="K134" s="49"/>
      <c r="L134" s="49"/>
      <c r="M134" s="45" t="str">
        <f>IFERROR(VLOOKUP(G134,' Moduly a inkrementy'!$B$3:$C$17,2,FALSE),"")</f>
        <v>Inkrement 1</v>
      </c>
      <c r="N134" s="10"/>
      <c r="O134" s="10"/>
    </row>
    <row r="135" spans="1:15" ht="25.5" x14ac:dyDescent="0.25">
      <c r="A135" s="51" t="s">
        <v>437</v>
      </c>
      <c r="B135" s="51" t="s">
        <v>23</v>
      </c>
      <c r="C135" s="52" t="s">
        <v>422</v>
      </c>
      <c r="D135" s="55" t="s">
        <v>441</v>
      </c>
      <c r="E135" s="53" t="s">
        <v>442</v>
      </c>
      <c r="F135" s="58" t="s">
        <v>953</v>
      </c>
      <c r="G135" s="14" t="s">
        <v>41</v>
      </c>
      <c r="H135" s="49"/>
      <c r="I135" s="49"/>
      <c r="J135" s="49"/>
      <c r="K135" s="49"/>
      <c r="L135" s="49"/>
      <c r="M135" s="45" t="str">
        <f>IFERROR(VLOOKUP(G135,' Moduly a inkrementy'!$B$3:$C$17,2,FALSE),"")</f>
        <v>Inkrement 1</v>
      </c>
      <c r="N135" s="10"/>
      <c r="O135" s="10"/>
    </row>
    <row r="136" spans="1:15" ht="25.5" x14ac:dyDescent="0.25">
      <c r="A136" s="51" t="s">
        <v>440</v>
      </c>
      <c r="B136" s="51" t="s">
        <v>23</v>
      </c>
      <c r="C136" s="52" t="s">
        <v>422</v>
      </c>
      <c r="D136" s="52" t="s">
        <v>444</v>
      </c>
      <c r="E136" s="53" t="s">
        <v>445</v>
      </c>
      <c r="F136" s="58" t="s">
        <v>953</v>
      </c>
      <c r="G136" s="14" t="s">
        <v>41</v>
      </c>
      <c r="H136" s="49"/>
      <c r="I136" s="49"/>
      <c r="J136" s="49"/>
      <c r="K136" s="49"/>
      <c r="L136" s="49"/>
      <c r="M136" s="45" t="str">
        <f>IFERROR(VLOOKUP(G136,' Moduly a inkrementy'!$B$3:$C$17,2,FALSE),"")</f>
        <v>Inkrement 1</v>
      </c>
      <c r="N136" s="10" t="s">
        <v>24</v>
      </c>
      <c r="O136" s="10" t="s">
        <v>24</v>
      </c>
    </row>
    <row r="137" spans="1:15" ht="25.5" x14ac:dyDescent="0.25">
      <c r="A137" s="51" t="s">
        <v>443</v>
      </c>
      <c r="B137" s="51" t="s">
        <v>23</v>
      </c>
      <c r="C137" s="52" t="s">
        <v>422</v>
      </c>
      <c r="D137" s="52" t="s">
        <v>447</v>
      </c>
      <c r="E137" s="53" t="s">
        <v>448</v>
      </c>
      <c r="F137" s="58" t="s">
        <v>953</v>
      </c>
      <c r="G137" s="14" t="s">
        <v>41</v>
      </c>
      <c r="H137" s="49"/>
      <c r="I137" s="49"/>
      <c r="J137" s="49"/>
      <c r="K137" s="49"/>
      <c r="L137" s="49"/>
      <c r="M137" s="45" t="str">
        <f>IFERROR(VLOOKUP(G137,' Moduly a inkrementy'!$B$3:$C$17,2,FALSE),"")</f>
        <v>Inkrement 1</v>
      </c>
      <c r="N137" s="10"/>
      <c r="O137" s="10"/>
    </row>
    <row r="138" spans="1:15" ht="25.5" x14ac:dyDescent="0.25">
      <c r="A138" s="51" t="s">
        <v>446</v>
      </c>
      <c r="B138" s="51" t="s">
        <v>23</v>
      </c>
      <c r="C138" s="52" t="s">
        <v>422</v>
      </c>
      <c r="D138" s="52" t="s">
        <v>450</v>
      </c>
      <c r="E138" s="53" t="s">
        <v>451</v>
      </c>
      <c r="F138" s="58" t="s">
        <v>953</v>
      </c>
      <c r="G138" s="14" t="s">
        <v>41</v>
      </c>
      <c r="H138" s="49"/>
      <c r="I138" s="49"/>
      <c r="J138" s="49"/>
      <c r="K138" s="49"/>
      <c r="L138" s="49"/>
      <c r="M138" s="45" t="str">
        <f>IFERROR(VLOOKUP(G138,' Moduly a inkrementy'!$B$3:$C$17,2,FALSE),"")</f>
        <v>Inkrement 1</v>
      </c>
      <c r="N138" s="10"/>
      <c r="O138" s="10"/>
    </row>
    <row r="139" spans="1:15" ht="25.5" x14ac:dyDescent="0.25">
      <c r="A139" s="51" t="s">
        <v>449</v>
      </c>
      <c r="B139" s="51" t="s">
        <v>23</v>
      </c>
      <c r="C139" s="52" t="s">
        <v>422</v>
      </c>
      <c r="D139" s="52" t="s">
        <v>453</v>
      </c>
      <c r="E139" s="53" t="s">
        <v>454</v>
      </c>
      <c r="F139" s="58" t="s">
        <v>953</v>
      </c>
      <c r="G139" s="14" t="s">
        <v>41</v>
      </c>
      <c r="H139" s="49"/>
      <c r="I139" s="49"/>
      <c r="J139" s="49"/>
      <c r="K139" s="49"/>
      <c r="L139" s="49"/>
      <c r="M139" s="45" t="str">
        <f>IFERROR(VLOOKUP(G139,' Moduly a inkrementy'!$B$3:$C$17,2,FALSE),"")</f>
        <v>Inkrement 1</v>
      </c>
      <c r="N139" s="10" t="s">
        <v>24</v>
      </c>
      <c r="O139" s="10" t="s">
        <v>24</v>
      </c>
    </row>
    <row r="140" spans="1:15" ht="38.25" x14ac:dyDescent="0.25">
      <c r="A140" s="51" t="s">
        <v>452</v>
      </c>
      <c r="B140" s="51" t="s">
        <v>23</v>
      </c>
      <c r="C140" s="52" t="s">
        <v>422</v>
      </c>
      <c r="D140" s="52" t="s">
        <v>456</v>
      </c>
      <c r="E140" s="81" t="s">
        <v>980</v>
      </c>
      <c r="F140" s="58" t="s">
        <v>953</v>
      </c>
      <c r="G140" s="14" t="s">
        <v>41</v>
      </c>
      <c r="H140" s="49"/>
      <c r="I140" s="49"/>
      <c r="J140" s="49"/>
      <c r="K140" s="49"/>
      <c r="L140" s="49"/>
      <c r="M140" s="45" t="str">
        <f>IFERROR(VLOOKUP(G140,' Moduly a inkrementy'!$B$3:$C$17,2,FALSE),"")</f>
        <v>Inkrement 1</v>
      </c>
      <c r="N140" s="10" t="s">
        <v>24</v>
      </c>
      <c r="O140" s="10" t="s">
        <v>24</v>
      </c>
    </row>
    <row r="141" spans="1:15" ht="15" x14ac:dyDescent="0.25">
      <c r="A141" s="51" t="s">
        <v>421</v>
      </c>
      <c r="B141" s="51" t="s">
        <v>81</v>
      </c>
      <c r="C141" s="52" t="s">
        <v>458</v>
      </c>
      <c r="D141" s="52" t="s">
        <v>459</v>
      </c>
      <c r="E141" s="53" t="s">
        <v>460</v>
      </c>
      <c r="F141" s="58" t="s">
        <v>953</v>
      </c>
      <c r="G141" s="14" t="s">
        <v>41</v>
      </c>
      <c r="H141" s="49"/>
      <c r="I141" s="49"/>
      <c r="J141" s="49"/>
      <c r="K141" s="49"/>
      <c r="L141" s="49"/>
      <c r="M141" s="45" t="str">
        <f>IFERROR(VLOOKUP(G141,' Moduly a inkrementy'!$B$3:$C$17,2,FALSE),"")</f>
        <v>Inkrement 1</v>
      </c>
      <c r="N141" s="10"/>
      <c r="O141" s="10"/>
    </row>
    <row r="142" spans="1:15" ht="15" x14ac:dyDescent="0.25">
      <c r="A142" s="51" t="s">
        <v>457</v>
      </c>
      <c r="B142" s="51" t="s">
        <v>81</v>
      </c>
      <c r="C142" s="52" t="s">
        <v>458</v>
      </c>
      <c r="D142" s="52" t="s">
        <v>462</v>
      </c>
      <c r="E142" s="53" t="s">
        <v>463</v>
      </c>
      <c r="F142" s="58" t="s">
        <v>953</v>
      </c>
      <c r="G142" s="14" t="s">
        <v>41</v>
      </c>
      <c r="H142" s="49"/>
      <c r="I142" s="49"/>
      <c r="J142" s="49"/>
      <c r="K142" s="49"/>
      <c r="L142" s="49"/>
      <c r="M142" s="45" t="str">
        <f>IFERROR(VLOOKUP(G142,' Moduly a inkrementy'!$B$3:$C$17,2,FALSE),"")</f>
        <v>Inkrement 1</v>
      </c>
      <c r="N142" s="10" t="s">
        <v>24</v>
      </c>
      <c r="O142" s="10" t="s">
        <v>24</v>
      </c>
    </row>
    <row r="143" spans="1:15" ht="25.5" x14ac:dyDescent="0.25">
      <c r="A143" s="51" t="s">
        <v>455</v>
      </c>
      <c r="B143" s="51" t="s">
        <v>23</v>
      </c>
      <c r="C143" s="52" t="s">
        <v>465</v>
      </c>
      <c r="D143" s="52" t="s">
        <v>466</v>
      </c>
      <c r="E143" s="53" t="s">
        <v>467</v>
      </c>
      <c r="F143" s="58" t="s">
        <v>953</v>
      </c>
      <c r="G143" s="14" t="s">
        <v>41</v>
      </c>
      <c r="H143" s="49"/>
      <c r="I143" s="49"/>
      <c r="J143" s="49"/>
      <c r="K143" s="49"/>
      <c r="L143" s="49"/>
      <c r="M143" s="45" t="str">
        <f>IFERROR(VLOOKUP(G143,' Moduly a inkrementy'!$B$3:$C$17,2,FALSE),"")</f>
        <v>Inkrement 1</v>
      </c>
      <c r="N143" s="10"/>
      <c r="O143" s="10"/>
    </row>
    <row r="144" spans="1:15" ht="15" x14ac:dyDescent="0.25">
      <c r="A144" s="51" t="s">
        <v>464</v>
      </c>
      <c r="B144" s="51" t="s">
        <v>23</v>
      </c>
      <c r="C144" s="52" t="s">
        <v>465</v>
      </c>
      <c r="D144" s="52" t="s">
        <v>469</v>
      </c>
      <c r="E144" s="53" t="s">
        <v>470</v>
      </c>
      <c r="F144" s="58" t="s">
        <v>953</v>
      </c>
      <c r="G144" s="14" t="s">
        <v>41</v>
      </c>
      <c r="H144" s="49"/>
      <c r="I144" s="49"/>
      <c r="J144" s="49"/>
      <c r="K144" s="49"/>
      <c r="L144" s="49"/>
      <c r="M144" s="45" t="str">
        <f>IFERROR(VLOOKUP(G144,' Moduly a inkrementy'!$B$3:$C$17,2,FALSE),"")</f>
        <v>Inkrement 1</v>
      </c>
      <c r="N144" s="10"/>
      <c r="O144" s="10"/>
    </row>
    <row r="145" spans="1:15" ht="25.5" x14ac:dyDescent="0.25">
      <c r="A145" s="51" t="s">
        <v>468</v>
      </c>
      <c r="B145" s="51" t="s">
        <v>23</v>
      </c>
      <c r="C145" s="52" t="s">
        <v>465</v>
      </c>
      <c r="D145" s="52" t="s">
        <v>472</v>
      </c>
      <c r="E145" s="53" t="s">
        <v>473</v>
      </c>
      <c r="F145" s="58" t="s">
        <v>953</v>
      </c>
      <c r="G145" s="14" t="s">
        <v>41</v>
      </c>
      <c r="H145" s="49"/>
      <c r="I145" s="49"/>
      <c r="J145" s="49"/>
      <c r="K145" s="49"/>
      <c r="L145" s="49"/>
      <c r="M145" s="45" t="str">
        <f>IFERROR(VLOOKUP(G145,' Moduly a inkrementy'!$B$3:$C$17,2,FALSE),"")</f>
        <v>Inkrement 1</v>
      </c>
      <c r="N145" s="10" t="s">
        <v>24</v>
      </c>
      <c r="O145" s="10" t="s">
        <v>24</v>
      </c>
    </row>
    <row r="146" spans="1:15" ht="25.5" x14ac:dyDescent="0.25">
      <c r="A146" s="51" t="s">
        <v>471</v>
      </c>
      <c r="B146" s="51" t="s">
        <v>23</v>
      </c>
      <c r="C146" s="52" t="s">
        <v>465</v>
      </c>
      <c r="D146" s="52" t="s">
        <v>475</v>
      </c>
      <c r="E146" s="53" t="s">
        <v>476</v>
      </c>
      <c r="F146" s="58" t="s">
        <v>953</v>
      </c>
      <c r="G146" s="14" t="s">
        <v>41</v>
      </c>
      <c r="H146" s="49"/>
      <c r="I146" s="49"/>
      <c r="J146" s="49"/>
      <c r="K146" s="49"/>
      <c r="L146" s="49"/>
      <c r="M146" s="45" t="str">
        <f>IFERROR(VLOOKUP(G146,' Moduly a inkrementy'!$B$3:$C$17,2,FALSE),"")</f>
        <v>Inkrement 1</v>
      </c>
      <c r="N146" s="10"/>
      <c r="O146" s="10"/>
    </row>
    <row r="147" spans="1:15" ht="15" x14ac:dyDescent="0.25">
      <c r="A147" s="51" t="s">
        <v>474</v>
      </c>
      <c r="B147" s="51" t="s">
        <v>23</v>
      </c>
      <c r="C147" s="52" t="s">
        <v>465</v>
      </c>
      <c r="D147" s="52" t="s">
        <v>478</v>
      </c>
      <c r="E147" s="53" t="s">
        <v>479</v>
      </c>
      <c r="F147" s="58" t="s">
        <v>953</v>
      </c>
      <c r="G147" s="14" t="s">
        <v>41</v>
      </c>
      <c r="H147" s="49"/>
      <c r="I147" s="49"/>
      <c r="J147" s="49"/>
      <c r="K147" s="49"/>
      <c r="L147" s="49"/>
      <c r="M147" s="45" t="str">
        <f>IFERROR(VLOOKUP(G147,' Moduly a inkrementy'!$B$3:$C$17,2,FALSE),"")</f>
        <v>Inkrement 1</v>
      </c>
      <c r="N147" s="10"/>
      <c r="O147" s="10"/>
    </row>
    <row r="148" spans="1:15" ht="25.5" x14ac:dyDescent="0.25">
      <c r="A148" s="51" t="s">
        <v>461</v>
      </c>
      <c r="B148" s="51" t="s">
        <v>81</v>
      </c>
      <c r="C148" s="52" t="s">
        <v>465</v>
      </c>
      <c r="D148" s="52" t="s">
        <v>481</v>
      </c>
      <c r="E148" s="53" t="s">
        <v>482</v>
      </c>
      <c r="F148" s="58" t="s">
        <v>953</v>
      </c>
      <c r="G148" s="14" t="s">
        <v>41</v>
      </c>
      <c r="H148" s="49"/>
      <c r="I148" s="49"/>
      <c r="J148" s="49"/>
      <c r="K148" s="49"/>
      <c r="L148" s="49"/>
      <c r="M148" s="45" t="str">
        <f>IFERROR(VLOOKUP(G148,' Moduly a inkrementy'!$B$3:$C$17,2,FALSE),"")</f>
        <v>Inkrement 1</v>
      </c>
      <c r="N148" s="10" t="s">
        <v>24</v>
      </c>
      <c r="O148" s="10" t="s">
        <v>24</v>
      </c>
    </row>
    <row r="149" spans="1:15" ht="25.5" x14ac:dyDescent="0.25">
      <c r="A149" s="51" t="s">
        <v>477</v>
      </c>
      <c r="B149" s="51" t="s">
        <v>23</v>
      </c>
      <c r="C149" s="52" t="s">
        <v>465</v>
      </c>
      <c r="D149" s="52" t="s">
        <v>484</v>
      </c>
      <c r="E149" s="53" t="s">
        <v>485</v>
      </c>
      <c r="F149" s="58" t="s">
        <v>953</v>
      </c>
      <c r="G149" s="14" t="s">
        <v>41</v>
      </c>
      <c r="H149" s="49"/>
      <c r="I149" s="49"/>
      <c r="J149" s="49"/>
      <c r="K149" s="49"/>
      <c r="L149" s="49"/>
      <c r="M149" s="45" t="str">
        <f>IFERROR(VLOOKUP(G149,' Moduly a inkrementy'!$B$3:$C$17,2,FALSE),"")</f>
        <v>Inkrement 1</v>
      </c>
      <c r="N149" s="10"/>
      <c r="O149" s="10"/>
    </row>
    <row r="150" spans="1:15" ht="25.5" x14ac:dyDescent="0.25">
      <c r="A150" s="51" t="s">
        <v>483</v>
      </c>
      <c r="B150" s="51" t="s">
        <v>23</v>
      </c>
      <c r="C150" s="52" t="s">
        <v>465</v>
      </c>
      <c r="D150" s="52" t="s">
        <v>487</v>
      </c>
      <c r="E150" s="53" t="s">
        <v>969</v>
      </c>
      <c r="F150" s="58" t="s">
        <v>953</v>
      </c>
      <c r="G150" s="14" t="s">
        <v>41</v>
      </c>
      <c r="H150" s="49"/>
      <c r="I150" s="49"/>
      <c r="J150" s="49"/>
      <c r="K150" s="49"/>
      <c r="L150" s="49"/>
      <c r="M150" s="45" t="str">
        <f>IFERROR(VLOOKUP(G150,' Moduly a inkrementy'!$B$3:$C$17,2,FALSE),"")</f>
        <v>Inkrement 1</v>
      </c>
      <c r="N150" s="10"/>
      <c r="O150" s="10"/>
    </row>
    <row r="151" spans="1:15" ht="89.25" x14ac:dyDescent="0.25">
      <c r="A151" s="51" t="s">
        <v>480</v>
      </c>
      <c r="B151" s="51" t="s">
        <v>81</v>
      </c>
      <c r="C151" s="52" t="s">
        <v>465</v>
      </c>
      <c r="D151" s="52" t="s">
        <v>489</v>
      </c>
      <c r="E151" s="53" t="s">
        <v>490</v>
      </c>
      <c r="F151" s="58" t="s">
        <v>953</v>
      </c>
      <c r="G151" s="14" t="s">
        <v>41</v>
      </c>
      <c r="H151" s="49"/>
      <c r="I151" s="49"/>
      <c r="J151" s="49"/>
      <c r="K151" s="49"/>
      <c r="L151" s="49"/>
      <c r="M151" s="45" t="str">
        <f>IFERROR(VLOOKUP(G151,' Moduly a inkrementy'!$B$3:$C$17,2,FALSE),"")</f>
        <v>Inkrement 1</v>
      </c>
      <c r="N151" s="10"/>
      <c r="O151" s="10"/>
    </row>
    <row r="152" spans="1:15" ht="38.25" x14ac:dyDescent="0.25">
      <c r="A152" s="51" t="s">
        <v>486</v>
      </c>
      <c r="B152" s="51" t="s">
        <v>23</v>
      </c>
      <c r="C152" s="52" t="s">
        <v>492</v>
      </c>
      <c r="D152" s="52" t="s">
        <v>493</v>
      </c>
      <c r="E152" s="53" t="s">
        <v>494</v>
      </c>
      <c r="F152" s="58" t="s">
        <v>953</v>
      </c>
      <c r="G152" s="14" t="s">
        <v>41</v>
      </c>
      <c r="H152" s="49"/>
      <c r="I152" s="49"/>
      <c r="J152" s="49"/>
      <c r="K152" s="49"/>
      <c r="L152" s="49"/>
      <c r="M152" s="45" t="str">
        <f>IFERROR(VLOOKUP(G152,' Moduly a inkrementy'!$B$3:$C$17,2,FALSE),"")</f>
        <v>Inkrement 1</v>
      </c>
      <c r="N152" s="10"/>
      <c r="O152" s="10"/>
    </row>
    <row r="153" spans="1:15" ht="25.5" x14ac:dyDescent="0.25">
      <c r="A153" s="51" t="s">
        <v>488</v>
      </c>
      <c r="B153" s="51" t="s">
        <v>81</v>
      </c>
      <c r="C153" s="52" t="s">
        <v>492</v>
      </c>
      <c r="D153" s="52" t="s">
        <v>496</v>
      </c>
      <c r="E153" s="53" t="s">
        <v>497</v>
      </c>
      <c r="F153" s="58" t="s">
        <v>953</v>
      </c>
      <c r="G153" s="14" t="s">
        <v>41</v>
      </c>
      <c r="H153" s="49"/>
      <c r="I153" s="49"/>
      <c r="J153" s="49"/>
      <c r="K153" s="49"/>
      <c r="L153" s="49"/>
      <c r="M153" s="45" t="str">
        <f>IFERROR(VLOOKUP(G153,' Moduly a inkrementy'!$B$3:$C$17,2,FALSE),"")</f>
        <v>Inkrement 1</v>
      </c>
      <c r="N153" s="10"/>
      <c r="O153" s="10"/>
    </row>
    <row r="154" spans="1:15" ht="25.5" x14ac:dyDescent="0.25">
      <c r="A154" s="51" t="s">
        <v>491</v>
      </c>
      <c r="B154" s="51" t="s">
        <v>23</v>
      </c>
      <c r="C154" s="52" t="s">
        <v>492</v>
      </c>
      <c r="D154" s="52" t="s">
        <v>499</v>
      </c>
      <c r="E154" s="53" t="s">
        <v>500</v>
      </c>
      <c r="F154" s="58" t="s">
        <v>953</v>
      </c>
      <c r="G154" s="14" t="s">
        <v>41</v>
      </c>
      <c r="H154" s="49"/>
      <c r="I154" s="49"/>
      <c r="J154" s="49"/>
      <c r="K154" s="49"/>
      <c r="L154" s="49"/>
      <c r="M154" s="45" t="str">
        <f>IFERROR(VLOOKUP(G154,' Moduly a inkrementy'!$B$3:$C$17,2,FALSE),"")</f>
        <v>Inkrement 1</v>
      </c>
      <c r="N154" s="10" t="s">
        <v>24</v>
      </c>
      <c r="O154" s="10" t="s">
        <v>24</v>
      </c>
    </row>
    <row r="155" spans="1:15" ht="25.5" x14ac:dyDescent="0.25">
      <c r="A155" s="51" t="s">
        <v>498</v>
      </c>
      <c r="B155" s="51" t="s">
        <v>23</v>
      </c>
      <c r="C155" s="52" t="s">
        <v>492</v>
      </c>
      <c r="D155" s="52" t="s">
        <v>502</v>
      </c>
      <c r="E155" s="53" t="s">
        <v>503</v>
      </c>
      <c r="F155" s="58" t="s">
        <v>953</v>
      </c>
      <c r="G155" s="14" t="s">
        <v>41</v>
      </c>
      <c r="H155" s="49"/>
      <c r="I155" s="49"/>
      <c r="J155" s="49"/>
      <c r="K155" s="49"/>
      <c r="L155" s="49"/>
      <c r="M155" s="45" t="str">
        <f>IFERROR(VLOOKUP(G155,' Moduly a inkrementy'!$B$3:$C$17,2,FALSE),"")</f>
        <v>Inkrement 1</v>
      </c>
      <c r="N155" s="10"/>
      <c r="O155" s="10"/>
    </row>
    <row r="156" spans="1:15" ht="15" x14ac:dyDescent="0.25">
      <c r="A156" s="51" t="s">
        <v>501</v>
      </c>
      <c r="B156" s="51" t="s">
        <v>23</v>
      </c>
      <c r="C156" s="52" t="s">
        <v>492</v>
      </c>
      <c r="D156" s="52" t="s">
        <v>505</v>
      </c>
      <c r="E156" s="53" t="s">
        <v>506</v>
      </c>
      <c r="F156" s="58" t="s">
        <v>953</v>
      </c>
      <c r="G156" s="14" t="s">
        <v>41</v>
      </c>
      <c r="H156" s="49"/>
      <c r="I156" s="49"/>
      <c r="J156" s="49"/>
      <c r="K156" s="49"/>
      <c r="L156" s="49"/>
      <c r="M156" s="45" t="str">
        <f>IFERROR(VLOOKUP(G156,' Moduly a inkrementy'!$B$3:$C$17,2,FALSE),"")</f>
        <v>Inkrement 1</v>
      </c>
      <c r="N156" s="10"/>
      <c r="O156" s="10"/>
    </row>
    <row r="157" spans="1:15" ht="25.5" x14ac:dyDescent="0.25">
      <c r="A157" s="51" t="s">
        <v>495</v>
      </c>
      <c r="B157" s="51" t="s">
        <v>81</v>
      </c>
      <c r="C157" s="52" t="s">
        <v>492</v>
      </c>
      <c r="D157" s="52" t="s">
        <v>508</v>
      </c>
      <c r="E157" s="53" t="s">
        <v>509</v>
      </c>
      <c r="F157" s="58" t="s">
        <v>953</v>
      </c>
      <c r="G157" s="14" t="s">
        <v>41</v>
      </c>
      <c r="H157" s="50"/>
      <c r="I157" s="50"/>
      <c r="J157" s="50"/>
      <c r="K157" s="50"/>
      <c r="L157" s="50"/>
      <c r="M157" s="45" t="str">
        <f>IFERROR(VLOOKUP(G157,' Moduly a inkrementy'!$B$3:$C$17,2,FALSE),"")</f>
        <v>Inkrement 1</v>
      </c>
      <c r="N157" s="10"/>
      <c r="O157" s="10"/>
    </row>
    <row r="158" spans="1:15" ht="25.5" x14ac:dyDescent="0.25">
      <c r="A158" s="51" t="s">
        <v>504</v>
      </c>
      <c r="B158" s="51" t="s">
        <v>23</v>
      </c>
      <c r="C158" s="52" t="s">
        <v>492</v>
      </c>
      <c r="D158" s="52" t="s">
        <v>511</v>
      </c>
      <c r="E158" s="53" t="s">
        <v>512</v>
      </c>
      <c r="F158" s="58" t="s">
        <v>953</v>
      </c>
      <c r="G158" s="14" t="s">
        <v>41</v>
      </c>
      <c r="H158" s="50"/>
      <c r="I158" s="50"/>
      <c r="J158" s="50"/>
      <c r="K158" s="50"/>
      <c r="L158" s="50"/>
      <c r="M158" s="45" t="str">
        <f>IFERROR(VLOOKUP(G158,' Moduly a inkrementy'!$B$3:$C$17,2,FALSE),"")</f>
        <v>Inkrement 1</v>
      </c>
      <c r="N158" s="10"/>
      <c r="O158" s="10"/>
    </row>
    <row r="159" spans="1:15" ht="25.5" x14ac:dyDescent="0.25">
      <c r="A159" s="51" t="s">
        <v>507</v>
      </c>
      <c r="B159" s="51" t="s">
        <v>81</v>
      </c>
      <c r="C159" s="52" t="s">
        <v>492</v>
      </c>
      <c r="D159" s="52" t="s">
        <v>514</v>
      </c>
      <c r="E159" s="53" t="s">
        <v>515</v>
      </c>
      <c r="F159" s="58" t="s">
        <v>953</v>
      </c>
      <c r="G159" s="14" t="s">
        <v>41</v>
      </c>
      <c r="H159" s="50"/>
      <c r="I159" s="50"/>
      <c r="J159" s="50"/>
      <c r="K159" s="50"/>
      <c r="L159" s="50"/>
      <c r="M159" s="45" t="str">
        <f>IFERROR(VLOOKUP(G159,' Moduly a inkrementy'!$B$3:$C$17,2,FALSE),"")</f>
        <v>Inkrement 1</v>
      </c>
      <c r="N159" s="10"/>
      <c r="O159" s="10"/>
    </row>
    <row r="160" spans="1:15" ht="25.5" x14ac:dyDescent="0.25">
      <c r="A160" s="51" t="s">
        <v>513</v>
      </c>
      <c r="B160" s="51" t="s">
        <v>81</v>
      </c>
      <c r="C160" s="52" t="s">
        <v>492</v>
      </c>
      <c r="D160" s="52" t="s">
        <v>517</v>
      </c>
      <c r="E160" s="53" t="s">
        <v>518</v>
      </c>
      <c r="F160" s="58" t="s">
        <v>953</v>
      </c>
      <c r="G160" s="14" t="s">
        <v>41</v>
      </c>
      <c r="H160" s="50"/>
      <c r="I160" s="50"/>
      <c r="J160" s="50"/>
      <c r="K160" s="50"/>
      <c r="L160" s="50"/>
      <c r="M160" s="45" t="str">
        <f>IFERROR(VLOOKUP(G160,' Moduly a inkrementy'!$B$3:$C$17,2,FALSE),"")</f>
        <v>Inkrement 1</v>
      </c>
      <c r="N160" s="10"/>
      <c r="O160" s="10"/>
    </row>
    <row r="161" spans="1:16" ht="25.5" x14ac:dyDescent="0.25">
      <c r="A161" s="51" t="s">
        <v>516</v>
      </c>
      <c r="B161" s="51" t="s">
        <v>81</v>
      </c>
      <c r="C161" s="52" t="s">
        <v>492</v>
      </c>
      <c r="D161" s="52" t="s">
        <v>520</v>
      </c>
      <c r="E161" s="53" t="s">
        <v>521</v>
      </c>
      <c r="F161" s="58" t="s">
        <v>953</v>
      </c>
      <c r="G161" s="14" t="s">
        <v>41</v>
      </c>
      <c r="H161" s="50"/>
      <c r="I161" s="50"/>
      <c r="J161" s="50"/>
      <c r="K161" s="50"/>
      <c r="L161" s="50"/>
      <c r="M161" s="45" t="str">
        <f>IFERROR(VLOOKUP(G161,' Moduly a inkrementy'!$B$3:$C$17,2,FALSE),"")</f>
        <v>Inkrement 1</v>
      </c>
      <c r="N161" s="10" t="s">
        <v>24</v>
      </c>
      <c r="O161" s="10" t="s">
        <v>24</v>
      </c>
    </row>
    <row r="162" spans="1:16" ht="51" x14ac:dyDescent="0.25">
      <c r="A162" s="51" t="s">
        <v>519</v>
      </c>
      <c r="B162" s="51" t="s">
        <v>81</v>
      </c>
      <c r="C162" s="55" t="s">
        <v>523</v>
      </c>
      <c r="D162" s="52" t="s">
        <v>524</v>
      </c>
      <c r="E162" s="53" t="s">
        <v>525</v>
      </c>
      <c r="F162" s="58" t="s">
        <v>953</v>
      </c>
      <c r="G162" s="14" t="s">
        <v>41</v>
      </c>
      <c r="H162" s="50"/>
      <c r="I162" s="50"/>
      <c r="J162" s="50"/>
      <c r="K162" s="50"/>
      <c r="L162" s="50"/>
      <c r="M162" s="45" t="str">
        <f>IFERROR(VLOOKUP(G162,' Moduly a inkrementy'!$B$3:$C$17,2,FALSE),"")</f>
        <v>Inkrement 1</v>
      </c>
      <c r="N162" s="10" t="s">
        <v>24</v>
      </c>
      <c r="O162" s="10" t="s">
        <v>24</v>
      </c>
      <c r="P162" s="7"/>
    </row>
    <row r="163" spans="1:16" ht="25.5" x14ac:dyDescent="0.25">
      <c r="A163" s="51" t="s">
        <v>510</v>
      </c>
      <c r="B163" s="51" t="s">
        <v>23</v>
      </c>
      <c r="C163" s="52" t="s">
        <v>527</v>
      </c>
      <c r="D163" s="52" t="s">
        <v>528</v>
      </c>
      <c r="E163" s="53" t="s">
        <v>529</v>
      </c>
      <c r="F163" s="58" t="s">
        <v>953</v>
      </c>
      <c r="G163" s="14" t="s">
        <v>41</v>
      </c>
      <c r="H163" s="50"/>
      <c r="I163" s="50"/>
      <c r="J163" s="50"/>
      <c r="K163" s="50"/>
      <c r="L163" s="50"/>
      <c r="M163" s="45" t="str">
        <f>IFERROR(VLOOKUP(G163,' Moduly a inkrementy'!$B$3:$C$17,2,FALSE),"")</f>
        <v>Inkrement 1</v>
      </c>
      <c r="N163" s="10"/>
      <c r="O163" s="10"/>
      <c r="P163" s="7"/>
    </row>
    <row r="164" spans="1:16" ht="25.5" x14ac:dyDescent="0.25">
      <c r="A164" s="51" t="s">
        <v>526</v>
      </c>
      <c r="B164" s="51" t="s">
        <v>23</v>
      </c>
      <c r="C164" s="52" t="s">
        <v>527</v>
      </c>
      <c r="D164" s="52" t="s">
        <v>531</v>
      </c>
      <c r="E164" s="79" t="s">
        <v>970</v>
      </c>
      <c r="F164" s="58" t="s">
        <v>953</v>
      </c>
      <c r="G164" s="14" t="s">
        <v>41</v>
      </c>
      <c r="H164" s="50"/>
      <c r="I164" s="50"/>
      <c r="J164" s="50"/>
      <c r="K164" s="50"/>
      <c r="L164" s="50"/>
      <c r="M164" s="45" t="str">
        <f>IFERROR(VLOOKUP(G164,' Moduly a inkrementy'!$B$3:$C$17,2,FALSE),"")</f>
        <v>Inkrement 1</v>
      </c>
      <c r="N164" s="10" t="s">
        <v>24</v>
      </c>
      <c r="O164" s="10" t="s">
        <v>24</v>
      </c>
      <c r="P164" s="7"/>
    </row>
    <row r="165" spans="1:16" ht="25.5" x14ac:dyDescent="0.25">
      <c r="A165" s="51" t="s">
        <v>530</v>
      </c>
      <c r="B165" s="51" t="s">
        <v>23</v>
      </c>
      <c r="C165" s="52" t="s">
        <v>527</v>
      </c>
      <c r="D165" s="52" t="s">
        <v>533</v>
      </c>
      <c r="E165" s="53" t="s">
        <v>971</v>
      </c>
      <c r="F165" s="58" t="s">
        <v>953</v>
      </c>
      <c r="G165" s="14" t="s">
        <v>41</v>
      </c>
      <c r="H165" s="50"/>
      <c r="I165" s="50"/>
      <c r="J165" s="50"/>
      <c r="K165" s="50"/>
      <c r="L165" s="50"/>
      <c r="M165" s="45" t="str">
        <f>IFERROR(VLOOKUP(G165,' Moduly a inkrementy'!$B$3:$C$17,2,FALSE),"")</f>
        <v>Inkrement 1</v>
      </c>
      <c r="N165" s="10" t="s">
        <v>24</v>
      </c>
      <c r="O165" s="10" t="s">
        <v>24</v>
      </c>
      <c r="P165" s="7"/>
    </row>
    <row r="166" spans="1:16" ht="25.5" x14ac:dyDescent="0.25">
      <c r="A166" s="51" t="s">
        <v>532</v>
      </c>
      <c r="B166" s="51" t="s">
        <v>23</v>
      </c>
      <c r="C166" s="52" t="s">
        <v>527</v>
      </c>
      <c r="D166" s="52" t="s">
        <v>535</v>
      </c>
      <c r="E166" s="53" t="s">
        <v>536</v>
      </c>
      <c r="F166" s="58" t="s">
        <v>953</v>
      </c>
      <c r="G166" s="14" t="s">
        <v>41</v>
      </c>
      <c r="H166" s="50"/>
      <c r="I166" s="50"/>
      <c r="J166" s="50"/>
      <c r="K166" s="50"/>
      <c r="L166" s="50"/>
      <c r="M166" s="45" t="str">
        <f>IFERROR(VLOOKUP(G166,' Moduly a inkrementy'!$B$3:$C$17,2,FALSE),"")</f>
        <v>Inkrement 1</v>
      </c>
      <c r="N166" s="10"/>
      <c r="O166" s="10"/>
      <c r="P166" s="7"/>
    </row>
    <row r="167" spans="1:16" ht="25.5" x14ac:dyDescent="0.25">
      <c r="A167" s="51" t="s">
        <v>534</v>
      </c>
      <c r="B167" s="51" t="s">
        <v>23</v>
      </c>
      <c r="C167" s="52" t="s">
        <v>527</v>
      </c>
      <c r="D167" s="52" t="s">
        <v>538</v>
      </c>
      <c r="E167" s="53" t="s">
        <v>539</v>
      </c>
      <c r="F167" s="58" t="s">
        <v>953</v>
      </c>
      <c r="G167" s="14" t="s">
        <v>41</v>
      </c>
      <c r="H167" s="50"/>
      <c r="I167" s="50"/>
      <c r="J167" s="50"/>
      <c r="K167" s="50"/>
      <c r="L167" s="50"/>
      <c r="M167" s="45" t="str">
        <f>IFERROR(VLOOKUP(G167,' Moduly a inkrementy'!$B$3:$C$17,2,FALSE),"")</f>
        <v>Inkrement 1</v>
      </c>
      <c r="N167" s="10"/>
      <c r="O167" s="10"/>
      <c r="P167" s="7"/>
    </row>
    <row r="168" spans="1:16" ht="25.5" x14ac:dyDescent="0.25">
      <c r="A168" s="51" t="s">
        <v>537</v>
      </c>
      <c r="B168" s="51" t="s">
        <v>23</v>
      </c>
      <c r="C168" s="52" t="s">
        <v>527</v>
      </c>
      <c r="D168" s="52" t="s">
        <v>453</v>
      </c>
      <c r="E168" s="53" t="s">
        <v>541</v>
      </c>
      <c r="F168" s="58" t="s">
        <v>953</v>
      </c>
      <c r="G168" s="14" t="s">
        <v>41</v>
      </c>
      <c r="H168" s="50"/>
      <c r="I168" s="50"/>
      <c r="J168" s="50"/>
      <c r="K168" s="50"/>
      <c r="L168" s="50"/>
      <c r="M168" s="45" t="str">
        <f>IFERROR(VLOOKUP(G168,' Moduly a inkrementy'!$B$3:$C$17,2,FALSE),"")</f>
        <v>Inkrement 1</v>
      </c>
      <c r="N168" s="10"/>
      <c r="O168" s="10"/>
      <c r="P168" s="7"/>
    </row>
    <row r="169" spans="1:16" ht="25.5" x14ac:dyDescent="0.25">
      <c r="A169" s="51" t="s">
        <v>540</v>
      </c>
      <c r="B169" s="51" t="s">
        <v>23</v>
      </c>
      <c r="C169" s="52" t="s">
        <v>527</v>
      </c>
      <c r="D169" s="52" t="s">
        <v>543</v>
      </c>
      <c r="E169" s="53" t="s">
        <v>544</v>
      </c>
      <c r="F169" s="58" t="s">
        <v>953</v>
      </c>
      <c r="G169" s="14" t="s">
        <v>41</v>
      </c>
      <c r="H169" s="50"/>
      <c r="I169" s="50"/>
      <c r="J169" s="50"/>
      <c r="K169" s="50"/>
      <c r="L169" s="50"/>
      <c r="M169" s="45" t="str">
        <f>IFERROR(VLOOKUP(G169,' Moduly a inkrementy'!$B$3:$C$17,2,FALSE),"")</f>
        <v>Inkrement 1</v>
      </c>
      <c r="N169" s="10"/>
      <c r="O169" s="10"/>
      <c r="P169" s="7"/>
    </row>
    <row r="170" spans="1:16" ht="38.25" x14ac:dyDescent="0.25">
      <c r="A170" s="51" t="s">
        <v>542</v>
      </c>
      <c r="B170" s="51" t="s">
        <v>23</v>
      </c>
      <c r="C170" s="52" t="s">
        <v>527</v>
      </c>
      <c r="D170" s="52" t="s">
        <v>546</v>
      </c>
      <c r="E170" s="53" t="s">
        <v>547</v>
      </c>
      <c r="F170" s="58" t="s">
        <v>953</v>
      </c>
      <c r="G170" s="14" t="s">
        <v>41</v>
      </c>
      <c r="H170" s="50"/>
      <c r="I170" s="50"/>
      <c r="J170" s="50"/>
      <c r="K170" s="50"/>
      <c r="L170" s="50"/>
      <c r="M170" s="45" t="str">
        <f>IFERROR(VLOOKUP(G170,' Moduly a inkrementy'!$B$3:$C$17,2,FALSE),"")</f>
        <v>Inkrement 1</v>
      </c>
      <c r="N170" s="10"/>
      <c r="O170" s="10"/>
      <c r="P170" s="7"/>
    </row>
    <row r="171" spans="1:16" ht="51" x14ac:dyDescent="0.25">
      <c r="A171" s="51" t="s">
        <v>545</v>
      </c>
      <c r="B171" s="51" t="s">
        <v>23</v>
      </c>
      <c r="C171" s="55" t="s">
        <v>523</v>
      </c>
      <c r="D171" s="52" t="s">
        <v>549</v>
      </c>
      <c r="E171" s="53" t="s">
        <v>1002</v>
      </c>
      <c r="F171" s="58" t="s">
        <v>953</v>
      </c>
      <c r="G171" s="14" t="s">
        <v>41</v>
      </c>
      <c r="H171" s="50"/>
      <c r="I171" s="50"/>
      <c r="J171" s="50"/>
      <c r="K171" s="50"/>
      <c r="L171" s="50"/>
      <c r="M171" s="45" t="str">
        <f>IFERROR(VLOOKUP(G171,' Moduly a inkrementy'!$B$3:$C$17,2,FALSE),"")</f>
        <v>Inkrement 1</v>
      </c>
      <c r="N171" s="10"/>
      <c r="O171" s="10"/>
      <c r="P171" s="7"/>
    </row>
    <row r="172" spans="1:16" ht="38.25" x14ac:dyDescent="0.25">
      <c r="A172" s="51" t="s">
        <v>548</v>
      </c>
      <c r="B172" s="51" t="s">
        <v>23</v>
      </c>
      <c r="C172" s="55" t="s">
        <v>523</v>
      </c>
      <c r="D172" s="52" t="s">
        <v>167</v>
      </c>
      <c r="E172" s="53" t="s">
        <v>1003</v>
      </c>
      <c r="F172" s="58" t="s">
        <v>953</v>
      </c>
      <c r="G172" s="14"/>
      <c r="H172" s="50"/>
      <c r="I172" s="50"/>
      <c r="J172" s="50"/>
      <c r="K172" s="50"/>
      <c r="L172" s="50"/>
      <c r="M172" s="45"/>
      <c r="N172" s="10"/>
      <c r="O172" s="10"/>
      <c r="P172" s="7"/>
    </row>
    <row r="173" spans="1:16" ht="63.75" x14ac:dyDescent="0.25">
      <c r="A173" s="51" t="s">
        <v>522</v>
      </c>
      <c r="B173" s="51" t="s">
        <v>81</v>
      </c>
      <c r="C173" s="52" t="s">
        <v>523</v>
      </c>
      <c r="D173" s="52" t="s">
        <v>551</v>
      </c>
      <c r="E173" s="53" t="s">
        <v>972</v>
      </c>
      <c r="F173" s="58" t="s">
        <v>953</v>
      </c>
      <c r="G173" s="14" t="s">
        <v>41</v>
      </c>
      <c r="H173" s="50"/>
      <c r="I173" s="50"/>
      <c r="J173" s="50"/>
      <c r="K173" s="50"/>
      <c r="L173" s="50"/>
      <c r="M173" s="45" t="str">
        <f>IFERROR(VLOOKUP(G173,' Moduly a inkrementy'!$B$3:$C$17,2,FALSE),"")</f>
        <v>Inkrement 1</v>
      </c>
      <c r="N173" s="10"/>
      <c r="O173" s="10"/>
      <c r="P173" s="7"/>
    </row>
    <row r="174" spans="1:16" ht="38.25" x14ac:dyDescent="0.25">
      <c r="A174" s="51" t="s">
        <v>552</v>
      </c>
      <c r="B174" s="51" t="s">
        <v>23</v>
      </c>
      <c r="C174" s="52" t="s">
        <v>523</v>
      </c>
      <c r="D174" s="52" t="s">
        <v>551</v>
      </c>
      <c r="E174" s="53" t="s">
        <v>553</v>
      </c>
      <c r="F174" s="58" t="s">
        <v>953</v>
      </c>
      <c r="G174" s="14" t="s">
        <v>41</v>
      </c>
      <c r="H174" s="50"/>
      <c r="I174" s="50"/>
      <c r="J174" s="50"/>
      <c r="K174" s="50"/>
      <c r="L174" s="50"/>
      <c r="M174" s="45" t="str">
        <f>IFERROR(VLOOKUP(G174,' Moduly a inkrementy'!$B$3:$C$17,2,FALSE),"")</f>
        <v>Inkrement 1</v>
      </c>
      <c r="N174" s="10"/>
      <c r="O174" s="10"/>
      <c r="P174" s="7"/>
    </row>
    <row r="175" spans="1:16" ht="165.75" x14ac:dyDescent="0.25">
      <c r="A175" s="51" t="s">
        <v>550</v>
      </c>
      <c r="B175" s="51" t="s">
        <v>81</v>
      </c>
      <c r="C175" s="52" t="s">
        <v>555</v>
      </c>
      <c r="D175" s="52" t="s">
        <v>556</v>
      </c>
      <c r="E175" s="53" t="s">
        <v>557</v>
      </c>
      <c r="F175" s="58" t="s">
        <v>953</v>
      </c>
      <c r="G175" s="14" t="s">
        <v>41</v>
      </c>
      <c r="H175" s="50"/>
      <c r="I175" s="50"/>
      <c r="J175" s="50"/>
      <c r="K175" s="50"/>
      <c r="L175" s="50"/>
      <c r="M175" s="45" t="str">
        <f>IFERROR(VLOOKUP(G175,' Moduly a inkrementy'!$B$3:$C$17,2,FALSE),"")</f>
        <v>Inkrement 1</v>
      </c>
      <c r="N175" s="10"/>
      <c r="O175" s="10"/>
      <c r="P175" s="7"/>
    </row>
    <row r="176" spans="1:16" ht="25.5" x14ac:dyDescent="0.25">
      <c r="A176" s="51" t="s">
        <v>558</v>
      </c>
      <c r="B176" s="51" t="s">
        <v>23</v>
      </c>
      <c r="C176" s="52" t="s">
        <v>559</v>
      </c>
      <c r="D176" s="52" t="s">
        <v>556</v>
      </c>
      <c r="E176" s="53" t="s">
        <v>560</v>
      </c>
      <c r="F176" s="58" t="s">
        <v>953</v>
      </c>
      <c r="G176" s="14" t="s">
        <v>41</v>
      </c>
      <c r="H176" s="50"/>
      <c r="I176" s="50"/>
      <c r="J176" s="50"/>
      <c r="K176" s="50"/>
      <c r="L176" s="50"/>
      <c r="M176" s="45" t="str">
        <f>IFERROR(VLOOKUP(G176,' Moduly a inkrementy'!$B$3:$C$17,2,FALSE),"")</f>
        <v>Inkrement 1</v>
      </c>
      <c r="N176" s="10"/>
      <c r="O176" s="10"/>
      <c r="P176" s="7"/>
    </row>
    <row r="177" spans="1:16" ht="25.5" x14ac:dyDescent="0.25">
      <c r="A177" s="51" t="s">
        <v>561</v>
      </c>
      <c r="B177" s="51" t="s">
        <v>23</v>
      </c>
      <c r="C177" s="52" t="s">
        <v>559</v>
      </c>
      <c r="D177" s="52" t="s">
        <v>562</v>
      </c>
      <c r="E177" s="53" t="s">
        <v>563</v>
      </c>
      <c r="F177" s="58" t="s">
        <v>953</v>
      </c>
      <c r="G177" s="14" t="s">
        <v>41</v>
      </c>
      <c r="H177" s="50"/>
      <c r="I177" s="50"/>
      <c r="J177" s="50"/>
      <c r="K177" s="50"/>
      <c r="L177" s="50"/>
      <c r="M177" s="45" t="str">
        <f>IFERROR(VLOOKUP(G177,' Moduly a inkrementy'!$B$3:$C$17,2,FALSE),"")</f>
        <v>Inkrement 1</v>
      </c>
      <c r="N177" s="10"/>
      <c r="O177" s="10"/>
      <c r="P177" s="7"/>
    </row>
    <row r="178" spans="1:16" ht="63.75" x14ac:dyDescent="0.25">
      <c r="A178" s="51" t="s">
        <v>564</v>
      </c>
      <c r="B178" s="51" t="s">
        <v>23</v>
      </c>
      <c r="C178" s="52" t="s">
        <v>559</v>
      </c>
      <c r="D178" s="52" t="s">
        <v>565</v>
      </c>
      <c r="E178" s="53" t="s">
        <v>566</v>
      </c>
      <c r="F178" s="58" t="s">
        <v>953</v>
      </c>
      <c r="G178" s="14" t="s">
        <v>41</v>
      </c>
      <c r="H178" s="50"/>
      <c r="I178" s="50"/>
      <c r="J178" s="50"/>
      <c r="K178" s="50"/>
      <c r="L178" s="50"/>
      <c r="M178" s="45" t="str">
        <f>IFERROR(VLOOKUP(G178,' Moduly a inkrementy'!$B$3:$C$17,2,FALSE),"")</f>
        <v>Inkrement 1</v>
      </c>
      <c r="N178" s="10"/>
      <c r="O178" s="10"/>
      <c r="P178" s="7"/>
    </row>
    <row r="179" spans="1:16" ht="25.5" x14ac:dyDescent="0.25">
      <c r="A179" s="51" t="s">
        <v>567</v>
      </c>
      <c r="B179" s="51" t="s">
        <v>23</v>
      </c>
      <c r="C179" s="52" t="s">
        <v>559</v>
      </c>
      <c r="D179" s="52" t="s">
        <v>568</v>
      </c>
      <c r="E179" s="53" t="s">
        <v>569</v>
      </c>
      <c r="F179" s="58" t="s">
        <v>953</v>
      </c>
      <c r="G179" s="14" t="s">
        <v>41</v>
      </c>
      <c r="H179" s="50"/>
      <c r="I179" s="50"/>
      <c r="J179" s="50"/>
      <c r="K179" s="50"/>
      <c r="L179" s="50"/>
      <c r="M179" s="45" t="str">
        <f>IFERROR(VLOOKUP(G179,' Moduly a inkrementy'!$B$3:$C$17,2,FALSE),"")</f>
        <v>Inkrement 1</v>
      </c>
      <c r="N179" s="10"/>
      <c r="O179" s="10"/>
      <c r="P179" s="7"/>
    </row>
    <row r="180" spans="1:16" ht="25.5" x14ac:dyDescent="0.25">
      <c r="A180" s="51" t="s">
        <v>570</v>
      </c>
      <c r="B180" s="51" t="s">
        <v>23</v>
      </c>
      <c r="C180" s="52" t="s">
        <v>559</v>
      </c>
      <c r="D180" s="52" t="s">
        <v>167</v>
      </c>
      <c r="E180" s="53" t="s">
        <v>571</v>
      </c>
      <c r="F180" s="58" t="s">
        <v>953</v>
      </c>
      <c r="G180" s="14" t="s">
        <v>41</v>
      </c>
      <c r="H180" s="50"/>
      <c r="I180" s="50"/>
      <c r="J180" s="50"/>
      <c r="K180" s="50"/>
      <c r="L180" s="50"/>
      <c r="M180" s="45" t="str">
        <f>IFERROR(VLOOKUP(G180,' Moduly a inkrementy'!$B$3:$C$17,2,FALSE),"")</f>
        <v>Inkrement 1</v>
      </c>
      <c r="N180" s="10"/>
      <c r="O180" s="10"/>
      <c r="P180" s="7"/>
    </row>
    <row r="181" spans="1:16" ht="51" x14ac:dyDescent="0.25">
      <c r="A181" s="51" t="s">
        <v>572</v>
      </c>
      <c r="B181" s="51" t="s">
        <v>23</v>
      </c>
      <c r="C181" s="52" t="s">
        <v>559</v>
      </c>
      <c r="D181" s="52" t="s">
        <v>573</v>
      </c>
      <c r="E181" s="53" t="s">
        <v>574</v>
      </c>
      <c r="F181" s="58" t="s">
        <v>953</v>
      </c>
      <c r="G181" s="14" t="s">
        <v>41</v>
      </c>
      <c r="H181" s="50"/>
      <c r="I181" s="50"/>
      <c r="J181" s="50"/>
      <c r="K181" s="50"/>
      <c r="L181" s="50"/>
      <c r="M181" s="45" t="str">
        <f>IFERROR(VLOOKUP(G181,' Moduly a inkrementy'!$B$3:$C$17,2,FALSE),"")</f>
        <v>Inkrement 1</v>
      </c>
      <c r="N181" s="10"/>
      <c r="O181" s="10"/>
      <c r="P181" s="7"/>
    </row>
    <row r="182" spans="1:16" ht="51" x14ac:dyDescent="0.25">
      <c r="A182" s="51" t="s">
        <v>575</v>
      </c>
      <c r="B182" s="51" t="s">
        <v>23</v>
      </c>
      <c r="C182" s="52" t="s">
        <v>559</v>
      </c>
      <c r="D182" s="52" t="s">
        <v>576</v>
      </c>
      <c r="E182" s="53" t="s">
        <v>577</v>
      </c>
      <c r="F182" s="58" t="s">
        <v>953</v>
      </c>
      <c r="G182" s="14" t="s">
        <v>41</v>
      </c>
      <c r="H182" s="50"/>
      <c r="I182" s="50"/>
      <c r="J182" s="50"/>
      <c r="K182" s="50"/>
      <c r="L182" s="50"/>
      <c r="M182" s="45" t="str">
        <f>IFERROR(VLOOKUP(G182,' Moduly a inkrementy'!$B$3:$C$17,2,FALSE),"")</f>
        <v>Inkrement 1</v>
      </c>
      <c r="N182" s="10"/>
      <c r="O182" s="10"/>
      <c r="P182" s="7"/>
    </row>
    <row r="183" spans="1:16" ht="38.25" x14ac:dyDescent="0.25">
      <c r="A183" s="51" t="s">
        <v>554</v>
      </c>
      <c r="B183" s="51" t="s">
        <v>81</v>
      </c>
      <c r="C183" s="55" t="s">
        <v>579</v>
      </c>
      <c r="D183" s="52" t="s">
        <v>556</v>
      </c>
      <c r="E183" s="53" t="s">
        <v>580</v>
      </c>
      <c r="F183" s="58" t="s">
        <v>953</v>
      </c>
      <c r="G183" s="14" t="s">
        <v>41</v>
      </c>
      <c r="H183" s="50"/>
      <c r="I183" s="50"/>
      <c r="J183" s="50"/>
      <c r="K183" s="50"/>
      <c r="L183" s="50"/>
      <c r="M183" s="45" t="str">
        <f>IFERROR(VLOOKUP(G183,' Moduly a inkrementy'!$B$3:$C$17,2,FALSE),"")</f>
        <v>Inkrement 1</v>
      </c>
      <c r="N183" s="10"/>
      <c r="O183" s="10"/>
      <c r="P183" s="7"/>
    </row>
    <row r="184" spans="1:16" ht="51" x14ac:dyDescent="0.25">
      <c r="A184" s="51" t="s">
        <v>581</v>
      </c>
      <c r="B184" s="51" t="s">
        <v>23</v>
      </c>
      <c r="C184" s="52" t="s">
        <v>582</v>
      </c>
      <c r="D184" s="52" t="s">
        <v>441</v>
      </c>
      <c r="E184" s="53" t="s">
        <v>583</v>
      </c>
      <c r="F184" s="58" t="s">
        <v>953</v>
      </c>
      <c r="G184" s="14" t="s">
        <v>41</v>
      </c>
      <c r="H184" s="50"/>
      <c r="I184" s="50"/>
      <c r="J184" s="50"/>
      <c r="K184" s="50"/>
      <c r="L184" s="50"/>
      <c r="M184" s="45" t="str">
        <f>IFERROR(VLOOKUP(G184,' Moduly a inkrementy'!$B$3:$C$17,2,FALSE),"")</f>
        <v>Inkrement 1</v>
      </c>
      <c r="N184" s="10"/>
      <c r="O184" s="10"/>
      <c r="P184" s="7"/>
    </row>
    <row r="185" spans="1:16" ht="38.25" x14ac:dyDescent="0.25">
      <c r="A185" s="51" t="s">
        <v>584</v>
      </c>
      <c r="B185" s="51" t="s">
        <v>23</v>
      </c>
      <c r="C185" s="52" t="s">
        <v>585</v>
      </c>
      <c r="D185" s="52" t="s">
        <v>586</v>
      </c>
      <c r="E185" s="53" t="s">
        <v>587</v>
      </c>
      <c r="F185" s="58" t="s">
        <v>953</v>
      </c>
      <c r="G185" s="14" t="s">
        <v>41</v>
      </c>
      <c r="H185" s="50"/>
      <c r="I185" s="50"/>
      <c r="J185" s="50"/>
      <c r="K185" s="50"/>
      <c r="L185" s="50"/>
      <c r="M185" s="45" t="str">
        <f>IFERROR(VLOOKUP(G185,' Moduly a inkrementy'!$B$3:$C$17,2,FALSE),"")</f>
        <v>Inkrement 1</v>
      </c>
      <c r="N185" s="10"/>
      <c r="O185" s="10"/>
      <c r="P185" s="7"/>
    </row>
    <row r="186" spans="1:16" ht="38.25" x14ac:dyDescent="0.25">
      <c r="A186" s="51" t="s">
        <v>588</v>
      </c>
      <c r="B186" s="51" t="s">
        <v>23</v>
      </c>
      <c r="C186" s="52" t="s">
        <v>582</v>
      </c>
      <c r="D186" s="52" t="s">
        <v>589</v>
      </c>
      <c r="E186" s="53" t="s">
        <v>590</v>
      </c>
      <c r="F186" s="58" t="s">
        <v>953</v>
      </c>
      <c r="G186" s="14" t="s">
        <v>41</v>
      </c>
      <c r="H186" s="50"/>
      <c r="I186" s="50"/>
      <c r="J186" s="50"/>
      <c r="K186" s="50"/>
      <c r="L186" s="50"/>
      <c r="M186" s="45" t="str">
        <f>IFERROR(VLOOKUP(G186,' Moduly a inkrementy'!$B$3:$C$17,2,FALSE),"")</f>
        <v>Inkrement 1</v>
      </c>
      <c r="N186" s="10"/>
      <c r="O186" s="10"/>
      <c r="P186" s="7"/>
    </row>
    <row r="187" spans="1:16" ht="51" x14ac:dyDescent="0.25">
      <c r="A187" s="51" t="s">
        <v>591</v>
      </c>
      <c r="B187" s="51" t="s">
        <v>23</v>
      </c>
      <c r="C187" s="52" t="s">
        <v>582</v>
      </c>
      <c r="D187" s="52" t="s">
        <v>592</v>
      </c>
      <c r="E187" s="53" t="s">
        <v>593</v>
      </c>
      <c r="F187" s="58" t="s">
        <v>953</v>
      </c>
      <c r="G187" s="14" t="s">
        <v>41</v>
      </c>
      <c r="H187" s="50"/>
      <c r="I187" s="50"/>
      <c r="J187" s="50"/>
      <c r="K187" s="50"/>
      <c r="L187" s="50"/>
      <c r="M187" s="45" t="str">
        <f>IFERROR(VLOOKUP(G187,' Moduly a inkrementy'!$B$3:$C$17,2,FALSE),"")</f>
        <v>Inkrement 1</v>
      </c>
      <c r="N187" s="10"/>
      <c r="O187" s="10"/>
      <c r="P187" s="7"/>
    </row>
    <row r="188" spans="1:16" ht="38.25" x14ac:dyDescent="0.25">
      <c r="A188" s="51" t="s">
        <v>578</v>
      </c>
      <c r="B188" s="51" t="s">
        <v>81</v>
      </c>
      <c r="C188" s="52" t="s">
        <v>579</v>
      </c>
      <c r="D188" s="52" t="s">
        <v>595</v>
      </c>
      <c r="E188" s="53" t="s">
        <v>596</v>
      </c>
      <c r="F188" s="58" t="s">
        <v>953</v>
      </c>
      <c r="G188" s="14" t="s">
        <v>41</v>
      </c>
      <c r="H188" s="50"/>
      <c r="I188" s="50"/>
      <c r="J188" s="50"/>
      <c r="K188" s="50"/>
      <c r="L188" s="50"/>
      <c r="M188" s="45" t="str">
        <f>IFERROR(VLOOKUP(G188,' Moduly a inkrementy'!$B$3:$C$17,2,FALSE),"")</f>
        <v>Inkrement 1</v>
      </c>
      <c r="N188" s="10"/>
      <c r="O188" s="10"/>
      <c r="P188" s="7"/>
    </row>
    <row r="189" spans="1:16" ht="38.25" x14ac:dyDescent="0.25">
      <c r="A189" s="51" t="s">
        <v>594</v>
      </c>
      <c r="B189" s="51" t="s">
        <v>81</v>
      </c>
      <c r="C189" s="52" t="s">
        <v>582</v>
      </c>
      <c r="D189" s="52" t="s">
        <v>598</v>
      </c>
      <c r="E189" s="53" t="s">
        <v>599</v>
      </c>
      <c r="F189" s="58" t="s">
        <v>953</v>
      </c>
      <c r="G189" s="14" t="s">
        <v>41</v>
      </c>
      <c r="H189" s="50"/>
      <c r="I189" s="50"/>
      <c r="J189" s="50"/>
      <c r="K189" s="50"/>
      <c r="L189" s="50"/>
      <c r="M189" s="45" t="str">
        <f>IFERROR(VLOOKUP(G189,' Moduly a inkrementy'!$B$3:$C$17,2,FALSE),"")</f>
        <v>Inkrement 1</v>
      </c>
      <c r="N189" s="10"/>
      <c r="O189" s="10"/>
      <c r="P189" s="7"/>
    </row>
    <row r="190" spans="1:16" ht="38.25" x14ac:dyDescent="0.25">
      <c r="A190" s="51" t="s">
        <v>597</v>
      </c>
      <c r="B190" s="51" t="s">
        <v>81</v>
      </c>
      <c r="C190" s="52" t="s">
        <v>582</v>
      </c>
      <c r="D190" s="52" t="s">
        <v>601</v>
      </c>
      <c r="E190" s="53" t="s">
        <v>602</v>
      </c>
      <c r="F190" s="58" t="s">
        <v>953</v>
      </c>
      <c r="G190" s="14" t="s">
        <v>41</v>
      </c>
      <c r="H190" s="50"/>
      <c r="I190" s="50"/>
      <c r="J190" s="50"/>
      <c r="K190" s="50"/>
      <c r="L190" s="50"/>
      <c r="M190" s="45" t="str">
        <f>IFERROR(VLOOKUP(G190,' Moduly a inkrementy'!$B$3:$C$17,2,FALSE),"")</f>
        <v>Inkrement 1</v>
      </c>
      <c r="N190" s="10"/>
      <c r="O190" s="10"/>
      <c r="P190" s="7"/>
    </row>
    <row r="191" spans="1:16" ht="38.25" x14ac:dyDescent="0.25">
      <c r="A191" s="51" t="s">
        <v>603</v>
      </c>
      <c r="B191" s="51" t="s">
        <v>23</v>
      </c>
      <c r="C191" s="52" t="s">
        <v>582</v>
      </c>
      <c r="D191" s="52" t="s">
        <v>604</v>
      </c>
      <c r="E191" s="53" t="s">
        <v>605</v>
      </c>
      <c r="F191" s="58" t="s">
        <v>953</v>
      </c>
      <c r="G191" s="14" t="s">
        <v>41</v>
      </c>
      <c r="H191" s="50"/>
      <c r="I191" s="50"/>
      <c r="J191" s="50"/>
      <c r="K191" s="50"/>
      <c r="L191" s="50"/>
      <c r="M191" s="45" t="str">
        <f>IFERROR(VLOOKUP(G191,' Moduly a inkrementy'!$B$3:$C$17,2,FALSE),"")</f>
        <v>Inkrement 1</v>
      </c>
      <c r="N191" s="10"/>
      <c r="O191" s="10"/>
      <c r="P191" s="7"/>
    </row>
    <row r="192" spans="1:16" ht="38.25" x14ac:dyDescent="0.25">
      <c r="A192" s="51" t="s">
        <v>606</v>
      </c>
      <c r="B192" s="51" t="s">
        <v>23</v>
      </c>
      <c r="C192" s="52" t="s">
        <v>579</v>
      </c>
      <c r="D192" s="52" t="s">
        <v>607</v>
      </c>
      <c r="E192" s="53" t="s">
        <v>608</v>
      </c>
      <c r="F192" s="58" t="s">
        <v>953</v>
      </c>
      <c r="G192" s="14" t="s">
        <v>41</v>
      </c>
      <c r="H192" s="50"/>
      <c r="I192" s="50"/>
      <c r="J192" s="50"/>
      <c r="K192" s="50"/>
      <c r="L192" s="50"/>
      <c r="M192" s="45" t="str">
        <f>IFERROR(VLOOKUP(G192,' Moduly a inkrementy'!$B$3:$C$17,2,FALSE),"")</f>
        <v>Inkrement 1</v>
      </c>
      <c r="N192" s="10"/>
      <c r="O192" s="10"/>
      <c r="P192" s="7"/>
    </row>
    <row r="193" spans="1:16" ht="38.25" x14ac:dyDescent="0.25">
      <c r="A193" s="51" t="s">
        <v>609</v>
      </c>
      <c r="B193" s="51" t="s">
        <v>23</v>
      </c>
      <c r="C193" s="52" t="s">
        <v>582</v>
      </c>
      <c r="D193" s="52" t="s">
        <v>610</v>
      </c>
      <c r="E193" s="53" t="s">
        <v>611</v>
      </c>
      <c r="F193" s="58" t="s">
        <v>953</v>
      </c>
      <c r="G193" s="14" t="s">
        <v>41</v>
      </c>
      <c r="H193" s="50"/>
      <c r="I193" s="50"/>
      <c r="J193" s="50"/>
      <c r="K193" s="50"/>
      <c r="L193" s="50"/>
      <c r="M193" s="45" t="str">
        <f>IFERROR(VLOOKUP(G193,' Moduly a inkrementy'!$B$3:$C$17,2,FALSE),"")</f>
        <v>Inkrement 1</v>
      </c>
      <c r="N193" s="10"/>
      <c r="O193" s="10"/>
      <c r="P193" s="7"/>
    </row>
    <row r="194" spans="1:16" ht="51" x14ac:dyDescent="0.25">
      <c r="A194" s="51" t="s">
        <v>612</v>
      </c>
      <c r="B194" s="51" t="s">
        <v>23</v>
      </c>
      <c r="C194" s="52" t="s">
        <v>613</v>
      </c>
      <c r="D194" s="52" t="s">
        <v>614</v>
      </c>
      <c r="E194" s="53" t="s">
        <v>615</v>
      </c>
      <c r="F194" s="58" t="s">
        <v>953</v>
      </c>
      <c r="G194" s="14" t="s">
        <v>41</v>
      </c>
      <c r="H194" s="50"/>
      <c r="I194" s="50"/>
      <c r="J194" s="50"/>
      <c r="K194" s="50"/>
      <c r="L194" s="50"/>
      <c r="M194" s="45" t="str">
        <f>IFERROR(VLOOKUP(G194,' Moduly a inkrementy'!$B$3:$C$17,2,FALSE),"")</f>
        <v>Inkrement 1</v>
      </c>
      <c r="N194" s="10"/>
      <c r="O194" s="10"/>
      <c r="P194" s="7"/>
    </row>
    <row r="195" spans="1:16" ht="51" x14ac:dyDescent="0.25">
      <c r="A195" s="51" t="s">
        <v>616</v>
      </c>
      <c r="B195" s="51" t="s">
        <v>23</v>
      </c>
      <c r="C195" s="52" t="s">
        <v>613</v>
      </c>
      <c r="D195" s="52" t="s">
        <v>617</v>
      </c>
      <c r="E195" s="53" t="s">
        <v>618</v>
      </c>
      <c r="F195" s="58" t="s">
        <v>953</v>
      </c>
      <c r="G195" s="14" t="s">
        <v>41</v>
      </c>
      <c r="H195" s="50"/>
      <c r="I195" s="50"/>
      <c r="J195" s="50"/>
      <c r="K195" s="50"/>
      <c r="L195" s="50"/>
      <c r="M195" s="45" t="str">
        <f>IFERROR(VLOOKUP(G195,' Moduly a inkrementy'!$B$3:$C$17,2,FALSE),"")</f>
        <v>Inkrement 1</v>
      </c>
      <c r="N195" s="10"/>
      <c r="O195" s="10"/>
      <c r="P195" s="7"/>
    </row>
    <row r="196" spans="1:16" ht="38.25" x14ac:dyDescent="0.25">
      <c r="A196" s="51" t="s">
        <v>600</v>
      </c>
      <c r="B196" s="51" t="s">
        <v>81</v>
      </c>
      <c r="C196" s="52" t="s">
        <v>579</v>
      </c>
      <c r="D196" s="52" t="s">
        <v>620</v>
      </c>
      <c r="E196" s="53" t="s">
        <v>621</v>
      </c>
      <c r="F196" s="58" t="s">
        <v>953</v>
      </c>
      <c r="G196" s="14" t="s">
        <v>41</v>
      </c>
      <c r="H196" s="50"/>
      <c r="I196" s="50"/>
      <c r="J196" s="50"/>
      <c r="K196" s="50"/>
      <c r="L196" s="50"/>
      <c r="M196" s="45" t="str">
        <f>IFERROR(VLOOKUP(G196,' Moduly a inkrementy'!$B$3:$C$17,2,FALSE),"")</f>
        <v>Inkrement 1</v>
      </c>
      <c r="N196" s="10"/>
      <c r="O196" s="10"/>
      <c r="P196" s="7"/>
    </row>
    <row r="197" spans="1:16" ht="51" x14ac:dyDescent="0.25">
      <c r="A197" s="51" t="s">
        <v>619</v>
      </c>
      <c r="B197" s="51" t="s">
        <v>81</v>
      </c>
      <c r="C197" s="52" t="s">
        <v>623</v>
      </c>
      <c r="D197" s="52" t="s">
        <v>624</v>
      </c>
      <c r="E197" s="53" t="s">
        <v>625</v>
      </c>
      <c r="F197" s="58" t="s">
        <v>953</v>
      </c>
      <c r="G197" s="14" t="s">
        <v>41</v>
      </c>
      <c r="H197" s="50"/>
      <c r="I197" s="50"/>
      <c r="J197" s="50"/>
      <c r="K197" s="50"/>
      <c r="L197" s="50"/>
      <c r="M197" s="45" t="str">
        <f>IFERROR(VLOOKUP(G197,' Moduly a inkrementy'!$B$3:$C$17,2,FALSE),"")</f>
        <v>Inkrement 1</v>
      </c>
      <c r="N197" s="10"/>
      <c r="O197" s="10"/>
      <c r="P197" s="7"/>
    </row>
    <row r="198" spans="1:16" ht="51" x14ac:dyDescent="0.25">
      <c r="A198" s="51" t="s">
        <v>622</v>
      </c>
      <c r="B198" s="51" t="s">
        <v>81</v>
      </c>
      <c r="C198" s="52" t="s">
        <v>627</v>
      </c>
      <c r="D198" s="55" t="s">
        <v>628</v>
      </c>
      <c r="E198" s="53" t="s">
        <v>629</v>
      </c>
      <c r="F198" s="58" t="s">
        <v>953</v>
      </c>
      <c r="G198" s="14" t="s">
        <v>41</v>
      </c>
      <c r="H198" s="50"/>
      <c r="I198" s="50"/>
      <c r="J198" s="50"/>
      <c r="K198" s="50"/>
      <c r="L198" s="50"/>
      <c r="M198" s="45" t="str">
        <f>IFERROR(VLOOKUP(G198,' Moduly a inkrementy'!$B$3:$C$17,2,FALSE),"")</f>
        <v>Inkrement 1</v>
      </c>
      <c r="N198" s="10"/>
      <c r="O198" s="10"/>
      <c r="P198" s="7"/>
    </row>
    <row r="199" spans="1:16" ht="15" x14ac:dyDescent="0.25">
      <c r="A199" s="51" t="s">
        <v>630</v>
      </c>
      <c r="B199" s="51" t="s">
        <v>23</v>
      </c>
      <c r="C199" s="52" t="s">
        <v>627</v>
      </c>
      <c r="D199" s="52" t="s">
        <v>631</v>
      </c>
      <c r="E199" s="53" t="s">
        <v>632</v>
      </c>
      <c r="F199" s="58" t="s">
        <v>953</v>
      </c>
      <c r="G199" s="14" t="s">
        <v>41</v>
      </c>
      <c r="H199" s="50"/>
      <c r="I199" s="50"/>
      <c r="J199" s="50"/>
      <c r="K199" s="50"/>
      <c r="L199" s="50"/>
      <c r="M199" s="45" t="str">
        <f>IFERROR(VLOOKUP(G199,' Moduly a inkrementy'!$B$3:$C$17,2,FALSE),"")</f>
        <v>Inkrement 1</v>
      </c>
      <c r="N199" s="10"/>
      <c r="O199" s="10"/>
      <c r="P199" s="7"/>
    </row>
    <row r="200" spans="1:16" ht="25.5" x14ac:dyDescent="0.25">
      <c r="A200" s="51" t="s">
        <v>633</v>
      </c>
      <c r="B200" s="51" t="s">
        <v>23</v>
      </c>
      <c r="C200" s="52" t="s">
        <v>627</v>
      </c>
      <c r="D200" s="52" t="s">
        <v>634</v>
      </c>
      <c r="E200" s="53" t="s">
        <v>635</v>
      </c>
      <c r="F200" s="58" t="s">
        <v>953</v>
      </c>
      <c r="G200" s="14" t="s">
        <v>41</v>
      </c>
      <c r="H200" s="50"/>
      <c r="I200" s="50"/>
      <c r="J200" s="50"/>
      <c r="K200" s="50"/>
      <c r="L200" s="50"/>
      <c r="M200" s="45" t="str">
        <f>IFERROR(VLOOKUP(G200,' Moduly a inkrementy'!$B$3:$C$17,2,FALSE),"")</f>
        <v>Inkrement 1</v>
      </c>
      <c r="N200" s="10"/>
      <c r="O200" s="10"/>
      <c r="P200" s="7"/>
    </row>
    <row r="201" spans="1:16" ht="51" x14ac:dyDescent="0.25">
      <c r="A201" s="51" t="s">
        <v>636</v>
      </c>
      <c r="B201" s="51" t="s">
        <v>23</v>
      </c>
      <c r="C201" s="52" t="s">
        <v>637</v>
      </c>
      <c r="D201" s="52" t="s">
        <v>638</v>
      </c>
      <c r="E201" s="53" t="s">
        <v>639</v>
      </c>
      <c r="F201" s="58" t="s">
        <v>953</v>
      </c>
      <c r="G201" s="14" t="s">
        <v>41</v>
      </c>
      <c r="H201" s="50"/>
      <c r="I201" s="50"/>
      <c r="J201" s="50"/>
      <c r="K201" s="50"/>
      <c r="L201" s="50"/>
      <c r="M201" s="45" t="str">
        <f>IFERROR(VLOOKUP(G201,' Moduly a inkrementy'!$B$3:$C$17,2,FALSE),"")</f>
        <v>Inkrement 1</v>
      </c>
      <c r="N201" s="10"/>
      <c r="O201" s="10"/>
      <c r="P201" s="7"/>
    </row>
    <row r="202" spans="1:16" ht="76.5" x14ac:dyDescent="0.25">
      <c r="A202" s="51" t="s">
        <v>640</v>
      </c>
      <c r="B202" s="51" t="s">
        <v>23</v>
      </c>
      <c r="C202" s="52" t="s">
        <v>637</v>
      </c>
      <c r="D202" s="52" t="s">
        <v>641</v>
      </c>
      <c r="E202" s="53" t="s">
        <v>642</v>
      </c>
      <c r="F202" s="58" t="s">
        <v>953</v>
      </c>
      <c r="G202" s="14" t="s">
        <v>41</v>
      </c>
      <c r="H202" s="50"/>
      <c r="I202" s="50"/>
      <c r="J202" s="50"/>
      <c r="K202" s="50"/>
      <c r="L202" s="50"/>
      <c r="M202" s="45" t="str">
        <f>IFERROR(VLOOKUP(G202,' Moduly a inkrementy'!$B$3:$C$17,2,FALSE),"")</f>
        <v>Inkrement 1</v>
      </c>
      <c r="N202" s="10"/>
      <c r="O202" s="10"/>
      <c r="P202" s="7"/>
    </row>
    <row r="203" spans="1:16" ht="38.25" x14ac:dyDescent="0.25">
      <c r="A203" s="51" t="s">
        <v>643</v>
      </c>
      <c r="B203" s="51" t="s">
        <v>23</v>
      </c>
      <c r="C203" s="52" t="s">
        <v>637</v>
      </c>
      <c r="D203" s="52" t="s">
        <v>644</v>
      </c>
      <c r="E203" s="53" t="s">
        <v>645</v>
      </c>
      <c r="F203" s="58" t="s">
        <v>953</v>
      </c>
      <c r="G203" s="14" t="s">
        <v>41</v>
      </c>
      <c r="H203" s="50"/>
      <c r="I203" s="50"/>
      <c r="J203" s="50"/>
      <c r="K203" s="50"/>
      <c r="L203" s="50"/>
      <c r="M203" s="45" t="str">
        <f>IFERROR(VLOOKUP(G203,' Moduly a inkrementy'!$B$3:$C$17,2,FALSE),"")</f>
        <v>Inkrement 1</v>
      </c>
      <c r="N203" s="10"/>
      <c r="O203" s="10"/>
      <c r="P203" s="7"/>
    </row>
    <row r="204" spans="1:16" ht="127.5" x14ac:dyDescent="0.25">
      <c r="A204" s="51" t="s">
        <v>646</v>
      </c>
      <c r="B204" s="51" t="s">
        <v>23</v>
      </c>
      <c r="C204" s="52" t="s">
        <v>637</v>
      </c>
      <c r="D204" s="52" t="s">
        <v>647</v>
      </c>
      <c r="E204" s="53" t="s">
        <v>648</v>
      </c>
      <c r="F204" s="58" t="s">
        <v>953</v>
      </c>
      <c r="G204" s="14" t="s">
        <v>41</v>
      </c>
      <c r="H204" s="50"/>
      <c r="I204" s="50"/>
      <c r="J204" s="50"/>
      <c r="K204" s="50"/>
      <c r="L204" s="50"/>
      <c r="M204" s="45" t="str">
        <f>IFERROR(VLOOKUP(G204,' Moduly a inkrementy'!$B$3:$C$17,2,FALSE),"")</f>
        <v>Inkrement 1</v>
      </c>
      <c r="N204" s="10"/>
      <c r="O204" s="10"/>
      <c r="P204" s="7"/>
    </row>
    <row r="205" spans="1:16" ht="25.5" x14ac:dyDescent="0.25">
      <c r="A205" s="51" t="s">
        <v>626</v>
      </c>
      <c r="B205" s="51" t="s">
        <v>81</v>
      </c>
      <c r="C205" s="52" t="s">
        <v>637</v>
      </c>
      <c r="D205" s="52" t="s">
        <v>650</v>
      </c>
      <c r="E205" s="53" t="s">
        <v>651</v>
      </c>
      <c r="F205" s="58" t="s">
        <v>953</v>
      </c>
      <c r="G205" s="14" t="s">
        <v>41</v>
      </c>
      <c r="H205" s="50"/>
      <c r="I205" s="50"/>
      <c r="J205" s="50"/>
      <c r="K205" s="50"/>
      <c r="L205" s="50"/>
      <c r="M205" s="45" t="str">
        <f>IFERROR(VLOOKUP(G205,' Moduly a inkrementy'!$B$3:$C$17,2,FALSE),"")</f>
        <v>Inkrement 1</v>
      </c>
      <c r="N205" s="10"/>
      <c r="O205" s="10"/>
      <c r="P205" s="7"/>
    </row>
    <row r="206" spans="1:16" ht="25.5" x14ac:dyDescent="0.25">
      <c r="A206" s="51" t="s">
        <v>649</v>
      </c>
      <c r="B206" s="51" t="s">
        <v>81</v>
      </c>
      <c r="C206" s="52" t="s">
        <v>637</v>
      </c>
      <c r="D206" s="52" t="s">
        <v>652</v>
      </c>
      <c r="E206" s="53" t="s">
        <v>653</v>
      </c>
      <c r="F206" s="58" t="s">
        <v>953</v>
      </c>
      <c r="G206" s="14" t="s">
        <v>41</v>
      </c>
      <c r="H206" s="50"/>
      <c r="I206" s="50"/>
      <c r="J206" s="50"/>
      <c r="K206" s="50"/>
      <c r="L206" s="50"/>
      <c r="M206" s="45" t="str">
        <f>IFERROR(VLOOKUP(G206,' Moduly a inkrementy'!$B$3:$C$17,2,FALSE),"")</f>
        <v>Inkrement 1</v>
      </c>
      <c r="N206" s="10"/>
      <c r="O206" s="10"/>
      <c r="P206" s="7"/>
    </row>
    <row r="207" spans="1:16" ht="15" x14ac:dyDescent="0.25">
      <c r="A207" s="51" t="s">
        <v>654</v>
      </c>
      <c r="B207" s="51" t="s">
        <v>23</v>
      </c>
      <c r="C207" s="52" t="s">
        <v>637</v>
      </c>
      <c r="D207" s="52" t="s">
        <v>655</v>
      </c>
      <c r="E207" s="53" t="s">
        <v>656</v>
      </c>
      <c r="F207" s="58" t="s">
        <v>953</v>
      </c>
      <c r="G207" s="14" t="s">
        <v>41</v>
      </c>
      <c r="H207" s="50"/>
      <c r="I207" s="50"/>
      <c r="J207" s="50"/>
      <c r="K207" s="50"/>
      <c r="L207" s="50"/>
      <c r="M207" s="45" t="str">
        <f>IFERROR(VLOOKUP(G207,' Moduly a inkrementy'!$B$3:$C$17,2,FALSE),"")</f>
        <v>Inkrement 1</v>
      </c>
      <c r="N207" s="10"/>
      <c r="O207" s="10"/>
      <c r="P207" s="7"/>
    </row>
    <row r="208" spans="1:16" ht="15" x14ac:dyDescent="0.25">
      <c r="A208" s="51" t="s">
        <v>657</v>
      </c>
      <c r="B208" s="51" t="s">
        <v>81</v>
      </c>
      <c r="C208" s="52" t="s">
        <v>637</v>
      </c>
      <c r="D208" s="52" t="s">
        <v>658</v>
      </c>
      <c r="E208" s="53" t="s">
        <v>659</v>
      </c>
      <c r="F208" s="58" t="s">
        <v>953</v>
      </c>
      <c r="G208" s="14" t="s">
        <v>41</v>
      </c>
      <c r="H208" s="50"/>
      <c r="I208" s="50"/>
      <c r="J208" s="50"/>
      <c r="K208" s="50"/>
      <c r="L208" s="50"/>
      <c r="M208" s="45" t="str">
        <f>IFERROR(VLOOKUP(G208,' Moduly a inkrementy'!$B$3:$C$17,2,FALSE),"")</f>
        <v>Inkrement 1</v>
      </c>
      <c r="N208" s="10"/>
      <c r="O208" s="10"/>
      <c r="P208" s="7"/>
    </row>
    <row r="209" spans="1:16" ht="25.5" x14ac:dyDescent="0.25">
      <c r="A209" s="51" t="s">
        <v>660</v>
      </c>
      <c r="B209" s="51" t="s">
        <v>23</v>
      </c>
      <c r="C209" s="52" t="s">
        <v>637</v>
      </c>
      <c r="D209" s="52" t="s">
        <v>661</v>
      </c>
      <c r="E209" s="53" t="s">
        <v>662</v>
      </c>
      <c r="F209" s="58" t="s">
        <v>953</v>
      </c>
      <c r="G209" s="14" t="s">
        <v>41</v>
      </c>
      <c r="H209" s="50"/>
      <c r="I209" s="50"/>
      <c r="J209" s="50"/>
      <c r="K209" s="50"/>
      <c r="L209" s="50"/>
      <c r="M209" s="45" t="str">
        <f>IFERROR(VLOOKUP(G209,' Moduly a inkrementy'!$B$3:$C$17,2,FALSE),"")</f>
        <v>Inkrement 1</v>
      </c>
      <c r="N209" s="10"/>
      <c r="O209" s="10"/>
      <c r="P209" s="7"/>
    </row>
    <row r="210" spans="1:16" ht="25.5" x14ac:dyDescent="0.25">
      <c r="A210" s="51" t="s">
        <v>663</v>
      </c>
      <c r="B210" s="51" t="s">
        <v>23</v>
      </c>
      <c r="C210" s="52" t="s">
        <v>627</v>
      </c>
      <c r="D210" s="52" t="s">
        <v>664</v>
      </c>
      <c r="E210" s="53" t="s">
        <v>665</v>
      </c>
      <c r="F210" s="58" t="s">
        <v>953</v>
      </c>
      <c r="G210" s="14" t="s">
        <v>41</v>
      </c>
      <c r="H210" s="50"/>
      <c r="I210" s="50"/>
      <c r="J210" s="50"/>
      <c r="K210" s="50"/>
      <c r="L210" s="50"/>
      <c r="M210" s="45" t="str">
        <f>IFERROR(VLOOKUP(G210,' Moduly a inkrementy'!$B$3:$C$17,2,FALSE),"")</f>
        <v>Inkrement 1</v>
      </c>
      <c r="N210" s="10"/>
      <c r="O210" s="10"/>
      <c r="P210" s="7"/>
    </row>
    <row r="211" spans="1:16" ht="114.75" x14ac:dyDescent="0.25">
      <c r="A211" s="51" t="s">
        <v>666</v>
      </c>
      <c r="B211" s="51" t="s">
        <v>23</v>
      </c>
      <c r="C211" s="52" t="s">
        <v>667</v>
      </c>
      <c r="D211" s="52" t="s">
        <v>100</v>
      </c>
      <c r="E211" s="53" t="s">
        <v>668</v>
      </c>
      <c r="F211" s="58" t="s">
        <v>953</v>
      </c>
      <c r="G211" s="14" t="s">
        <v>41</v>
      </c>
      <c r="H211" s="50"/>
      <c r="I211" s="50"/>
      <c r="J211" s="50"/>
      <c r="K211" s="50"/>
      <c r="L211" s="50"/>
      <c r="M211" s="45" t="str">
        <f>IFERROR(VLOOKUP(G211,' Moduly a inkrementy'!$B$3:$C$17,2,FALSE),"")</f>
        <v>Inkrement 1</v>
      </c>
      <c r="N211" s="10"/>
      <c r="O211" s="10"/>
      <c r="P211" s="7"/>
    </row>
    <row r="212" spans="1:16" ht="51" x14ac:dyDescent="0.25">
      <c r="A212" s="51" t="s">
        <v>669</v>
      </c>
      <c r="B212" s="51" t="s">
        <v>81</v>
      </c>
      <c r="C212" s="52" t="s">
        <v>670</v>
      </c>
      <c r="D212" s="52" t="s">
        <v>205</v>
      </c>
      <c r="E212" s="53" t="s">
        <v>671</v>
      </c>
      <c r="F212" s="58" t="s">
        <v>953</v>
      </c>
      <c r="G212" s="14" t="s">
        <v>41</v>
      </c>
      <c r="H212" s="50"/>
      <c r="I212" s="50"/>
      <c r="J212" s="50"/>
      <c r="K212" s="50"/>
      <c r="L212" s="50"/>
      <c r="M212" s="45" t="str">
        <f>IFERROR(VLOOKUP(G212,' Moduly a inkrementy'!$B$3:$C$17,2,FALSE),"")</f>
        <v>Inkrement 1</v>
      </c>
      <c r="N212" s="10"/>
      <c r="O212" s="10"/>
      <c r="P212" s="7"/>
    </row>
    <row r="213" spans="1:16" ht="25.5" x14ac:dyDescent="0.25">
      <c r="A213" s="51" t="s">
        <v>672</v>
      </c>
      <c r="B213" s="51" t="s">
        <v>23</v>
      </c>
      <c r="C213" s="52" t="s">
        <v>670</v>
      </c>
      <c r="D213" s="52" t="s">
        <v>167</v>
      </c>
      <c r="E213" s="53" t="s">
        <v>673</v>
      </c>
      <c r="F213" s="58" t="s">
        <v>953</v>
      </c>
      <c r="G213" s="14" t="s">
        <v>41</v>
      </c>
      <c r="H213" s="50"/>
      <c r="I213" s="50"/>
      <c r="J213" s="50"/>
      <c r="K213" s="50"/>
      <c r="L213" s="50"/>
      <c r="M213" s="45" t="str">
        <f>IFERROR(VLOOKUP(G213,' Moduly a inkrementy'!$B$3:$C$17,2,FALSE),"")</f>
        <v>Inkrement 1</v>
      </c>
      <c r="N213" s="10"/>
      <c r="O213" s="10"/>
      <c r="P213" s="7"/>
    </row>
    <row r="214" spans="1:16" ht="51" x14ac:dyDescent="0.25">
      <c r="A214" s="51" t="s">
        <v>674</v>
      </c>
      <c r="B214" s="51" t="s">
        <v>23</v>
      </c>
      <c r="C214" s="52" t="s">
        <v>675</v>
      </c>
      <c r="D214" s="52" t="s">
        <v>676</v>
      </c>
      <c r="E214" s="53" t="s">
        <v>1004</v>
      </c>
      <c r="F214" s="58" t="s">
        <v>953</v>
      </c>
      <c r="G214" s="14" t="s">
        <v>41</v>
      </c>
      <c r="H214" s="50"/>
      <c r="I214" s="50"/>
      <c r="J214" s="50"/>
      <c r="K214" s="50"/>
      <c r="L214" s="50"/>
      <c r="M214" s="45" t="str">
        <f>IFERROR(VLOOKUP(G214,' Moduly a inkrementy'!$B$3:$C$17,2,FALSE),"")</f>
        <v>Inkrement 1</v>
      </c>
      <c r="N214" s="10"/>
      <c r="O214" s="10"/>
      <c r="P214" s="7"/>
    </row>
    <row r="215" spans="1:16" ht="63.75" x14ac:dyDescent="0.25">
      <c r="A215" s="51" t="s">
        <v>677</v>
      </c>
      <c r="B215" s="51" t="s">
        <v>23</v>
      </c>
      <c r="C215" s="52" t="s">
        <v>678</v>
      </c>
      <c r="D215" s="52" t="s">
        <v>679</v>
      </c>
      <c r="E215" s="53" t="s">
        <v>1005</v>
      </c>
      <c r="F215" s="58" t="s">
        <v>953</v>
      </c>
      <c r="G215" s="14" t="s">
        <v>41</v>
      </c>
      <c r="H215" s="50"/>
      <c r="I215" s="50"/>
      <c r="J215" s="50"/>
      <c r="K215" s="50"/>
      <c r="L215" s="50"/>
      <c r="M215" s="45" t="str">
        <f>IFERROR(VLOOKUP(G215,' Moduly a inkrementy'!$B$3:$C$17,2,FALSE),"")</f>
        <v>Inkrement 1</v>
      </c>
      <c r="N215" s="10"/>
      <c r="O215" s="10"/>
      <c r="P215" s="7"/>
    </row>
    <row r="216" spans="1:16" ht="63.75" x14ac:dyDescent="0.25">
      <c r="A216" s="51" t="s">
        <v>680</v>
      </c>
      <c r="B216" s="51" t="s">
        <v>23</v>
      </c>
      <c r="C216" s="52" t="s">
        <v>678</v>
      </c>
      <c r="D216" s="52" t="s">
        <v>681</v>
      </c>
      <c r="E216" s="53" t="s">
        <v>682</v>
      </c>
      <c r="F216" s="58" t="s">
        <v>953</v>
      </c>
      <c r="G216" s="14" t="s">
        <v>41</v>
      </c>
      <c r="H216" s="50"/>
      <c r="I216" s="50"/>
      <c r="J216" s="50"/>
      <c r="K216" s="50"/>
      <c r="L216" s="50"/>
      <c r="M216" s="45" t="str">
        <f>IFERROR(VLOOKUP(G216,' Moduly a inkrementy'!$B$3:$C$17,2,FALSE),"")</f>
        <v>Inkrement 1</v>
      </c>
      <c r="N216" s="10"/>
      <c r="O216" s="10"/>
      <c r="P216" s="7"/>
    </row>
    <row r="217" spans="1:16" ht="63.75" x14ac:dyDescent="0.25">
      <c r="A217" s="51" t="s">
        <v>683</v>
      </c>
      <c r="B217" s="51" t="s">
        <v>23</v>
      </c>
      <c r="C217" s="52" t="s">
        <v>675</v>
      </c>
      <c r="D217" s="52" t="s">
        <v>973</v>
      </c>
      <c r="E217" s="53" t="s">
        <v>974</v>
      </c>
      <c r="F217" s="58" t="s">
        <v>953</v>
      </c>
      <c r="G217" s="14" t="s">
        <v>41</v>
      </c>
      <c r="H217" s="50"/>
      <c r="I217" s="50"/>
      <c r="J217" s="50"/>
      <c r="K217" s="50"/>
      <c r="L217" s="50"/>
      <c r="M217" s="45" t="str">
        <f>IFERROR(VLOOKUP(G217,' Moduly a inkrementy'!$B$3:$C$17,2,FALSE),"")</f>
        <v>Inkrement 1</v>
      </c>
      <c r="N217" s="10"/>
      <c r="O217" s="10"/>
      <c r="P217" s="7"/>
    </row>
    <row r="218" spans="1:16" ht="38.25" x14ac:dyDescent="0.25">
      <c r="A218" s="51" t="s">
        <v>684</v>
      </c>
      <c r="B218" s="51" t="s">
        <v>23</v>
      </c>
      <c r="C218" s="52" t="s">
        <v>678</v>
      </c>
      <c r="D218" s="52" t="s">
        <v>685</v>
      </c>
      <c r="E218" s="53" t="s">
        <v>686</v>
      </c>
      <c r="F218" s="58" t="s">
        <v>953</v>
      </c>
      <c r="G218" s="14" t="s">
        <v>41</v>
      </c>
      <c r="H218" s="50"/>
      <c r="I218" s="50"/>
      <c r="J218" s="50"/>
      <c r="K218" s="50"/>
      <c r="L218" s="50"/>
      <c r="M218" s="45" t="str">
        <f>IFERROR(VLOOKUP(G218,' Moduly a inkrementy'!$B$3:$C$17,2,FALSE),"")</f>
        <v>Inkrement 1</v>
      </c>
      <c r="N218" s="10"/>
      <c r="O218" s="10"/>
      <c r="P218" s="7"/>
    </row>
    <row r="219" spans="1:16" ht="38.25" x14ac:dyDescent="0.25">
      <c r="A219" s="51" t="s">
        <v>687</v>
      </c>
      <c r="B219" s="51" t="s">
        <v>23</v>
      </c>
      <c r="C219" s="52" t="s">
        <v>678</v>
      </c>
      <c r="D219" s="52" t="s">
        <v>685</v>
      </c>
      <c r="E219" s="53" t="s">
        <v>982</v>
      </c>
      <c r="F219" s="58" t="s">
        <v>953</v>
      </c>
      <c r="G219" s="14" t="s">
        <v>41</v>
      </c>
      <c r="H219" s="50"/>
      <c r="I219" s="50"/>
      <c r="J219" s="50"/>
      <c r="K219" s="50"/>
      <c r="L219" s="50"/>
      <c r="M219" s="45" t="str">
        <f>IFERROR(VLOOKUP(G219,' Moduly a inkrementy'!$B$3:$C$17,2,FALSE),"")</f>
        <v>Inkrement 1</v>
      </c>
      <c r="N219" s="10"/>
      <c r="O219" s="10"/>
      <c r="P219" s="7"/>
    </row>
    <row r="220" spans="1:16" ht="178.5" x14ac:dyDescent="0.25">
      <c r="A220" s="51" t="s">
        <v>688</v>
      </c>
      <c r="B220" s="51" t="s">
        <v>23</v>
      </c>
      <c r="C220" s="52" t="s">
        <v>678</v>
      </c>
      <c r="D220" s="52" t="s">
        <v>685</v>
      </c>
      <c r="E220" s="79" t="s">
        <v>689</v>
      </c>
      <c r="F220" s="58" t="s">
        <v>953</v>
      </c>
      <c r="G220" s="14" t="s">
        <v>41</v>
      </c>
      <c r="H220" s="50"/>
      <c r="I220" s="50"/>
      <c r="J220" s="50"/>
      <c r="K220" s="50"/>
      <c r="L220" s="50"/>
      <c r="M220" s="45" t="str">
        <f>IFERROR(VLOOKUP(G220,' Moduly a inkrementy'!$B$3:$C$17,2,FALSE),"")</f>
        <v>Inkrement 1</v>
      </c>
      <c r="N220" s="10"/>
      <c r="O220" s="10"/>
      <c r="P220" s="7"/>
    </row>
    <row r="221" spans="1:16" ht="204" x14ac:dyDescent="0.25">
      <c r="A221" s="51" t="s">
        <v>690</v>
      </c>
      <c r="B221" s="51" t="s">
        <v>23</v>
      </c>
      <c r="C221" s="52" t="s">
        <v>678</v>
      </c>
      <c r="D221" s="52" t="s">
        <v>685</v>
      </c>
      <c r="E221" s="53" t="s">
        <v>691</v>
      </c>
      <c r="F221" s="58" t="s">
        <v>953</v>
      </c>
      <c r="G221" s="14" t="s">
        <v>41</v>
      </c>
      <c r="H221" s="50"/>
      <c r="I221" s="50"/>
      <c r="J221" s="50"/>
      <c r="K221" s="50"/>
      <c r="L221" s="50"/>
      <c r="M221" s="45" t="str">
        <f>IFERROR(VLOOKUP(G221,' Moduly a inkrementy'!$B$3:$C$17,2,FALSE),"")</f>
        <v>Inkrement 1</v>
      </c>
      <c r="N221" s="10"/>
      <c r="O221" s="10"/>
      <c r="P221" s="7"/>
    </row>
    <row r="222" spans="1:16" ht="178.5" x14ac:dyDescent="0.25">
      <c r="A222" s="51" t="s">
        <v>692</v>
      </c>
      <c r="B222" s="51" t="s">
        <v>23</v>
      </c>
      <c r="C222" s="52" t="s">
        <v>678</v>
      </c>
      <c r="D222" s="52" t="s">
        <v>685</v>
      </c>
      <c r="E222" s="53" t="s">
        <v>693</v>
      </c>
      <c r="F222" s="58" t="s">
        <v>953</v>
      </c>
      <c r="G222" s="14" t="s">
        <v>41</v>
      </c>
      <c r="H222" s="50"/>
      <c r="I222" s="50"/>
      <c r="J222" s="50"/>
      <c r="K222" s="50"/>
      <c r="L222" s="50"/>
      <c r="M222" s="45" t="str">
        <f>IFERROR(VLOOKUP(G222,' Moduly a inkrementy'!$B$3:$C$17,2,FALSE),"")</f>
        <v>Inkrement 1</v>
      </c>
      <c r="N222" s="10"/>
      <c r="O222" s="10"/>
      <c r="P222" s="7"/>
    </row>
    <row r="223" spans="1:16" ht="242.25" x14ac:dyDescent="0.25">
      <c r="A223" s="51" t="s">
        <v>694</v>
      </c>
      <c r="B223" s="51" t="s">
        <v>23</v>
      </c>
      <c r="C223" s="52" t="s">
        <v>678</v>
      </c>
      <c r="D223" s="52" t="s">
        <v>685</v>
      </c>
      <c r="E223" s="53" t="s">
        <v>981</v>
      </c>
      <c r="F223" s="58" t="s">
        <v>953</v>
      </c>
      <c r="G223" s="14" t="s">
        <v>41</v>
      </c>
      <c r="H223" s="50"/>
      <c r="I223" s="50"/>
      <c r="J223" s="50"/>
      <c r="K223" s="50"/>
      <c r="L223" s="50"/>
      <c r="M223" s="45" t="str">
        <f>IFERROR(VLOOKUP(G223,' Moduly a inkrementy'!$B$3:$C$17,2,FALSE),"")</f>
        <v>Inkrement 1</v>
      </c>
      <c r="N223" s="10"/>
      <c r="O223" s="10"/>
      <c r="P223" s="7"/>
    </row>
    <row r="224" spans="1:16" ht="63.75" x14ac:dyDescent="0.25">
      <c r="A224" s="51" t="s">
        <v>695</v>
      </c>
      <c r="B224" s="51" t="s">
        <v>23</v>
      </c>
      <c r="C224" s="52" t="s">
        <v>678</v>
      </c>
      <c r="D224" s="52" t="s">
        <v>685</v>
      </c>
      <c r="E224" s="53" t="s">
        <v>696</v>
      </c>
      <c r="F224" s="58" t="s">
        <v>953</v>
      </c>
      <c r="G224" s="14" t="s">
        <v>41</v>
      </c>
      <c r="H224" s="50"/>
      <c r="I224" s="50"/>
      <c r="J224" s="50"/>
      <c r="K224" s="50"/>
      <c r="L224" s="50"/>
      <c r="M224" s="45" t="str">
        <f>IFERROR(VLOOKUP(G224,' Moduly a inkrementy'!$B$3:$C$17,2,FALSE),"")</f>
        <v>Inkrement 1</v>
      </c>
      <c r="N224" s="10"/>
      <c r="O224" s="10"/>
      <c r="P224" s="7"/>
    </row>
    <row r="225" spans="1:16" ht="38.25" x14ac:dyDescent="0.25">
      <c r="A225" s="51" t="s">
        <v>697</v>
      </c>
      <c r="B225" s="51" t="s">
        <v>23</v>
      </c>
      <c r="C225" s="52" t="s">
        <v>678</v>
      </c>
      <c r="D225" s="52" t="s">
        <v>698</v>
      </c>
      <c r="E225" s="53" t="s">
        <v>699</v>
      </c>
      <c r="F225" s="58" t="s">
        <v>953</v>
      </c>
      <c r="G225" s="14" t="s">
        <v>41</v>
      </c>
      <c r="H225" s="50"/>
      <c r="I225" s="50"/>
      <c r="J225" s="50"/>
      <c r="K225" s="50"/>
      <c r="L225" s="50"/>
      <c r="M225" s="45" t="str">
        <f>IFERROR(VLOOKUP(G225,' Moduly a inkrementy'!$B$3:$C$17,2,FALSE),"")</f>
        <v>Inkrement 1</v>
      </c>
      <c r="N225" s="10"/>
      <c r="O225" s="10"/>
      <c r="P225" s="7"/>
    </row>
    <row r="226" spans="1:16" ht="306" x14ac:dyDescent="0.25">
      <c r="A226" s="51" t="s">
        <v>700</v>
      </c>
      <c r="B226" s="51" t="s">
        <v>23</v>
      </c>
      <c r="C226" s="52" t="s">
        <v>678</v>
      </c>
      <c r="D226" s="52" t="s">
        <v>685</v>
      </c>
      <c r="E226" s="79" t="s">
        <v>954</v>
      </c>
      <c r="F226" s="58" t="s">
        <v>953</v>
      </c>
      <c r="G226" s="14" t="s">
        <v>41</v>
      </c>
      <c r="H226" s="50"/>
      <c r="I226" s="50"/>
      <c r="J226" s="50"/>
      <c r="K226" s="50"/>
      <c r="L226" s="50"/>
      <c r="M226" s="45" t="str">
        <f>IFERROR(VLOOKUP(G226,' Moduly a inkrementy'!$B$3:$C$17,2,FALSE),"")</f>
        <v>Inkrement 1</v>
      </c>
      <c r="N226" s="10"/>
      <c r="O226" s="10"/>
      <c r="P226" s="7"/>
    </row>
    <row r="227" spans="1:16" ht="165.75" x14ac:dyDescent="0.25">
      <c r="A227" s="51" t="s">
        <v>701</v>
      </c>
      <c r="B227" s="51" t="s">
        <v>23</v>
      </c>
      <c r="C227" s="52" t="s">
        <v>678</v>
      </c>
      <c r="D227" s="52" t="s">
        <v>685</v>
      </c>
      <c r="E227" s="53" t="s">
        <v>702</v>
      </c>
      <c r="F227" s="58" t="s">
        <v>953</v>
      </c>
      <c r="G227" s="14" t="s">
        <v>41</v>
      </c>
      <c r="H227" s="50"/>
      <c r="I227" s="50"/>
      <c r="J227" s="50"/>
      <c r="K227" s="50"/>
      <c r="L227" s="50"/>
      <c r="M227" s="45" t="str">
        <f>IFERROR(VLOOKUP(G227,' Moduly a inkrementy'!$B$3:$C$17,2,FALSE),"")</f>
        <v>Inkrement 1</v>
      </c>
      <c r="N227" s="10"/>
      <c r="O227" s="10"/>
      <c r="P227" s="7"/>
    </row>
    <row r="228" spans="1:16" ht="114.75" x14ac:dyDescent="0.25">
      <c r="A228" s="51" t="s">
        <v>703</v>
      </c>
      <c r="B228" s="51" t="s">
        <v>23</v>
      </c>
      <c r="C228" s="52" t="s">
        <v>678</v>
      </c>
      <c r="D228" s="52" t="s">
        <v>685</v>
      </c>
      <c r="E228" s="53" t="s">
        <v>704</v>
      </c>
      <c r="F228" s="58" t="s">
        <v>953</v>
      </c>
      <c r="G228" s="14" t="s">
        <v>41</v>
      </c>
      <c r="H228" s="50"/>
      <c r="I228" s="50"/>
      <c r="J228" s="50"/>
      <c r="K228" s="50"/>
      <c r="L228" s="50"/>
      <c r="M228" s="45" t="str">
        <f>IFERROR(VLOOKUP(G228,' Moduly a inkrementy'!$B$3:$C$17,2,FALSE),"")</f>
        <v>Inkrement 1</v>
      </c>
      <c r="N228" s="10"/>
      <c r="O228" s="10"/>
      <c r="P228" s="7"/>
    </row>
    <row r="229" spans="1:16" ht="140.25" x14ac:dyDescent="0.25">
      <c r="A229" s="51" t="s">
        <v>705</v>
      </c>
      <c r="B229" s="51" t="s">
        <v>23</v>
      </c>
      <c r="C229" s="52" t="s">
        <v>678</v>
      </c>
      <c r="D229" s="52" t="s">
        <v>685</v>
      </c>
      <c r="E229" s="53" t="s">
        <v>706</v>
      </c>
      <c r="F229" s="58" t="s">
        <v>953</v>
      </c>
      <c r="G229" s="14" t="s">
        <v>41</v>
      </c>
      <c r="H229" s="50"/>
      <c r="I229" s="50"/>
      <c r="J229" s="50"/>
      <c r="K229" s="50"/>
      <c r="L229" s="50"/>
      <c r="M229" s="45" t="str">
        <f>IFERROR(VLOOKUP(G229,' Moduly a inkrementy'!$B$3:$C$17,2,FALSE),"")</f>
        <v>Inkrement 1</v>
      </c>
      <c r="N229" s="10"/>
      <c r="O229" s="10"/>
      <c r="P229" s="7"/>
    </row>
    <row r="230" spans="1:16" ht="51" x14ac:dyDescent="0.25">
      <c r="A230" s="51" t="s">
        <v>707</v>
      </c>
      <c r="B230" s="51" t="s">
        <v>23</v>
      </c>
      <c r="C230" s="52" t="s">
        <v>678</v>
      </c>
      <c r="D230" s="52" t="s">
        <v>685</v>
      </c>
      <c r="E230" s="53" t="s">
        <v>983</v>
      </c>
      <c r="F230" s="58" t="s">
        <v>953</v>
      </c>
      <c r="G230" s="14" t="s">
        <v>41</v>
      </c>
      <c r="H230" s="50"/>
      <c r="I230" s="50"/>
      <c r="J230" s="50"/>
      <c r="K230" s="50"/>
      <c r="L230" s="50"/>
      <c r="M230" s="45" t="str">
        <f>IFERROR(VLOOKUP(G230,' Moduly a inkrementy'!$B$3:$C$17,2,FALSE),"")</f>
        <v>Inkrement 1</v>
      </c>
      <c r="N230" s="10"/>
      <c r="O230" s="10"/>
      <c r="P230" s="7"/>
    </row>
    <row r="231" spans="1:16" ht="38.25" x14ac:dyDescent="0.25">
      <c r="A231" s="51" t="s">
        <v>708</v>
      </c>
      <c r="B231" s="51" t="s">
        <v>23</v>
      </c>
      <c r="C231" s="52" t="s">
        <v>678</v>
      </c>
      <c r="D231" s="52" t="s">
        <v>709</v>
      </c>
      <c r="E231" s="53" t="s">
        <v>984</v>
      </c>
      <c r="F231" s="58" t="s">
        <v>953</v>
      </c>
      <c r="G231" s="14" t="s">
        <v>41</v>
      </c>
      <c r="H231" s="50"/>
      <c r="I231" s="50"/>
      <c r="J231" s="50"/>
      <c r="K231" s="50"/>
      <c r="L231" s="50"/>
      <c r="M231" s="45" t="str">
        <f>IFERROR(VLOOKUP(G231,' Moduly a inkrementy'!$B$3:$C$17,2,FALSE),"")</f>
        <v>Inkrement 1</v>
      </c>
      <c r="N231" s="10"/>
      <c r="O231" s="10"/>
      <c r="P231" s="7"/>
    </row>
    <row r="232" spans="1:16" ht="76.5" x14ac:dyDescent="0.25">
      <c r="A232" s="51" t="s">
        <v>710</v>
      </c>
      <c r="B232" s="51" t="s">
        <v>23</v>
      </c>
      <c r="C232" s="52" t="s">
        <v>675</v>
      </c>
      <c r="D232" s="52" t="s">
        <v>711</v>
      </c>
      <c r="E232" s="53" t="s">
        <v>712</v>
      </c>
      <c r="F232" s="58" t="s">
        <v>953</v>
      </c>
      <c r="G232" s="14" t="s">
        <v>41</v>
      </c>
      <c r="H232" s="50"/>
      <c r="I232" s="50"/>
      <c r="J232" s="50"/>
      <c r="K232" s="50"/>
      <c r="L232" s="50"/>
      <c r="M232" s="45" t="str">
        <f>IFERROR(VLOOKUP(G232,' Moduly a inkrementy'!$B$3:$C$17,2,FALSE),"")</f>
        <v>Inkrement 1</v>
      </c>
      <c r="N232" s="10"/>
      <c r="O232" s="10"/>
      <c r="P232" s="7"/>
    </row>
    <row r="233" spans="1:16" ht="51" x14ac:dyDescent="0.25">
      <c r="A233" s="51" t="s">
        <v>713</v>
      </c>
      <c r="B233" s="51" t="s">
        <v>23</v>
      </c>
      <c r="C233" s="52" t="s">
        <v>678</v>
      </c>
      <c r="D233" s="52" t="s">
        <v>714</v>
      </c>
      <c r="E233" s="53" t="s">
        <v>715</v>
      </c>
      <c r="F233" s="58" t="s">
        <v>953</v>
      </c>
      <c r="G233" s="14" t="s">
        <v>41</v>
      </c>
      <c r="H233" s="50"/>
      <c r="I233" s="50"/>
      <c r="J233" s="50"/>
      <c r="K233" s="50"/>
      <c r="L233" s="50"/>
      <c r="M233" s="45" t="str">
        <f>IFERROR(VLOOKUP(G233,' Moduly a inkrementy'!$B$3:$C$17,2,FALSE),"")</f>
        <v>Inkrement 1</v>
      </c>
      <c r="N233" s="10"/>
      <c r="O233" s="10"/>
      <c r="P233" s="7"/>
    </row>
    <row r="234" spans="1:16" ht="76.5" x14ac:dyDescent="0.25">
      <c r="A234" s="51" t="s">
        <v>716</v>
      </c>
      <c r="B234" s="51" t="s">
        <v>23</v>
      </c>
      <c r="C234" s="52" t="s">
        <v>678</v>
      </c>
      <c r="D234" s="52" t="s">
        <v>714</v>
      </c>
      <c r="E234" s="53" t="s">
        <v>717</v>
      </c>
      <c r="F234" s="58" t="s">
        <v>953</v>
      </c>
      <c r="G234" s="14" t="s">
        <v>41</v>
      </c>
      <c r="H234" s="50"/>
      <c r="I234" s="50"/>
      <c r="J234" s="50"/>
      <c r="K234" s="50"/>
      <c r="L234" s="50"/>
      <c r="M234" s="45" t="str">
        <f>IFERROR(VLOOKUP(G234,' Moduly a inkrementy'!$B$3:$C$17,2,FALSE),"")</f>
        <v>Inkrement 1</v>
      </c>
      <c r="N234" s="10"/>
      <c r="O234" s="10"/>
      <c r="P234" s="7"/>
    </row>
    <row r="235" spans="1:16" ht="127.5" x14ac:dyDescent="0.25">
      <c r="A235" s="51" t="s">
        <v>718</v>
      </c>
      <c r="B235" s="51" t="s">
        <v>81</v>
      </c>
      <c r="C235" s="52" t="s">
        <v>678</v>
      </c>
      <c r="D235" s="52" t="s">
        <v>714</v>
      </c>
      <c r="E235" s="53" t="s">
        <v>719</v>
      </c>
      <c r="F235" s="58" t="s">
        <v>953</v>
      </c>
      <c r="G235" s="14" t="s">
        <v>41</v>
      </c>
      <c r="H235" s="50"/>
      <c r="I235" s="50"/>
      <c r="J235" s="50"/>
      <c r="K235" s="50"/>
      <c r="L235" s="50"/>
      <c r="M235" s="45" t="str">
        <f>IFERROR(VLOOKUP(G235,' Moduly a inkrementy'!$B$3:$C$17,2,FALSE),"")</f>
        <v>Inkrement 1</v>
      </c>
      <c r="N235" s="10"/>
      <c r="O235" s="10"/>
      <c r="P235" s="7"/>
    </row>
    <row r="236" spans="1:16" ht="25.5" x14ac:dyDescent="0.25">
      <c r="A236" s="51" t="s">
        <v>720</v>
      </c>
      <c r="B236" s="51" t="s">
        <v>23</v>
      </c>
      <c r="C236" s="52" t="s">
        <v>678</v>
      </c>
      <c r="D236" s="52" t="s">
        <v>714</v>
      </c>
      <c r="E236" s="53" t="s">
        <v>721</v>
      </c>
      <c r="F236" s="58" t="s">
        <v>953</v>
      </c>
      <c r="G236" s="14" t="s">
        <v>41</v>
      </c>
      <c r="H236" s="50"/>
      <c r="I236" s="50"/>
      <c r="J236" s="50"/>
      <c r="K236" s="50"/>
      <c r="L236" s="50"/>
      <c r="M236" s="45" t="str">
        <f>IFERROR(VLOOKUP(G236,' Moduly a inkrementy'!$B$3:$C$17,2,FALSE),"")</f>
        <v>Inkrement 1</v>
      </c>
      <c r="N236" s="10"/>
      <c r="O236" s="10"/>
      <c r="P236" s="7"/>
    </row>
    <row r="237" spans="1:16" ht="51" x14ac:dyDescent="0.25">
      <c r="A237" s="51" t="s">
        <v>722</v>
      </c>
      <c r="B237" s="51" t="s">
        <v>23</v>
      </c>
      <c r="C237" s="52" t="s">
        <v>678</v>
      </c>
      <c r="D237" s="52" t="s">
        <v>714</v>
      </c>
      <c r="E237" s="53" t="s">
        <v>723</v>
      </c>
      <c r="F237" s="58" t="s">
        <v>953</v>
      </c>
      <c r="G237" s="14" t="s">
        <v>41</v>
      </c>
      <c r="H237" s="50"/>
      <c r="I237" s="50"/>
      <c r="J237" s="50"/>
      <c r="K237" s="50"/>
      <c r="L237" s="50"/>
      <c r="M237" s="45" t="str">
        <f>IFERROR(VLOOKUP(G237,' Moduly a inkrementy'!$B$3:$C$17,2,FALSE),"")</f>
        <v>Inkrement 1</v>
      </c>
      <c r="N237" s="10"/>
      <c r="O237" s="10"/>
      <c r="P237" s="7"/>
    </row>
    <row r="238" spans="1:16" ht="25.5" x14ac:dyDescent="0.25">
      <c r="A238" s="51" t="s">
        <v>724</v>
      </c>
      <c r="B238" s="51" t="s">
        <v>23</v>
      </c>
      <c r="C238" s="52" t="s">
        <v>678</v>
      </c>
      <c r="D238" s="52" t="s">
        <v>725</v>
      </c>
      <c r="E238" s="53" t="s">
        <v>726</v>
      </c>
      <c r="F238" s="58" t="s">
        <v>953</v>
      </c>
      <c r="G238" s="14" t="s">
        <v>41</v>
      </c>
      <c r="H238" s="50"/>
      <c r="I238" s="50"/>
      <c r="J238" s="50"/>
      <c r="K238" s="50"/>
      <c r="L238" s="50"/>
      <c r="M238" s="45" t="str">
        <f>IFERROR(VLOOKUP(G238,' Moduly a inkrementy'!$B$3:$C$17,2,FALSE),"")</f>
        <v>Inkrement 1</v>
      </c>
      <c r="N238" s="10"/>
      <c r="O238" s="10"/>
      <c r="P238" s="7"/>
    </row>
    <row r="239" spans="1:16" ht="127.5" x14ac:dyDescent="0.25">
      <c r="A239" s="51" t="s">
        <v>727</v>
      </c>
      <c r="B239" s="51" t="s">
        <v>23</v>
      </c>
      <c r="C239" s="52" t="s">
        <v>678</v>
      </c>
      <c r="D239" s="52" t="s">
        <v>728</v>
      </c>
      <c r="E239" s="53" t="s">
        <v>729</v>
      </c>
      <c r="F239" s="58" t="s">
        <v>953</v>
      </c>
      <c r="G239" s="14" t="s">
        <v>41</v>
      </c>
      <c r="H239" s="50"/>
      <c r="I239" s="50"/>
      <c r="J239" s="50"/>
      <c r="K239" s="50"/>
      <c r="L239" s="50"/>
      <c r="M239" s="45" t="str">
        <f>IFERROR(VLOOKUP(G239,' Moduly a inkrementy'!$B$3:$C$17,2,FALSE),"")</f>
        <v>Inkrement 1</v>
      </c>
      <c r="N239" s="10"/>
      <c r="O239" s="10"/>
      <c r="P239" s="7"/>
    </row>
    <row r="240" spans="1:16" ht="25.5" x14ac:dyDescent="0.25">
      <c r="A240" s="51" t="s">
        <v>730</v>
      </c>
      <c r="B240" s="51" t="s">
        <v>23</v>
      </c>
      <c r="C240" s="52" t="s">
        <v>678</v>
      </c>
      <c r="D240" s="52" t="s">
        <v>714</v>
      </c>
      <c r="E240" s="53" t="s">
        <v>731</v>
      </c>
      <c r="F240" s="58" t="s">
        <v>953</v>
      </c>
      <c r="G240" s="14" t="s">
        <v>41</v>
      </c>
      <c r="H240" s="50"/>
      <c r="I240" s="50"/>
      <c r="J240" s="50"/>
      <c r="K240" s="50"/>
      <c r="L240" s="50"/>
      <c r="M240" s="45" t="str">
        <f>IFERROR(VLOOKUP(G240,' Moduly a inkrementy'!$B$3:$C$17,2,FALSE),"")</f>
        <v>Inkrement 1</v>
      </c>
      <c r="N240" s="10"/>
      <c r="O240" s="10"/>
      <c r="P240" s="7"/>
    </row>
    <row r="241" spans="1:16" ht="255" x14ac:dyDescent="0.25">
      <c r="A241" s="51" t="s">
        <v>732</v>
      </c>
      <c r="B241" s="51" t="s">
        <v>23</v>
      </c>
      <c r="C241" s="52" t="s">
        <v>678</v>
      </c>
      <c r="D241" s="52" t="s">
        <v>733</v>
      </c>
      <c r="E241" s="53" t="s">
        <v>985</v>
      </c>
      <c r="F241" s="58" t="s">
        <v>953</v>
      </c>
      <c r="G241" s="14" t="s">
        <v>41</v>
      </c>
      <c r="H241" s="50"/>
      <c r="I241" s="50"/>
      <c r="J241" s="50"/>
      <c r="K241" s="50"/>
      <c r="L241" s="50"/>
      <c r="M241" s="45" t="str">
        <f>IFERROR(VLOOKUP(G241,' Moduly a inkrementy'!$B$3:$C$17,2,FALSE),"")</f>
        <v>Inkrement 1</v>
      </c>
      <c r="N241" s="10"/>
      <c r="O241" s="10"/>
      <c r="P241" s="7"/>
    </row>
    <row r="242" spans="1:16" ht="25.5" x14ac:dyDescent="0.25">
      <c r="A242" s="51" t="s">
        <v>734</v>
      </c>
      <c r="B242" s="51" t="s">
        <v>23</v>
      </c>
      <c r="C242" s="52" t="s">
        <v>675</v>
      </c>
      <c r="D242" s="52" t="s">
        <v>735</v>
      </c>
      <c r="E242" s="53" t="s">
        <v>736</v>
      </c>
      <c r="F242" s="58" t="s">
        <v>953</v>
      </c>
      <c r="G242" s="14" t="s">
        <v>41</v>
      </c>
      <c r="H242" s="50"/>
      <c r="I242" s="50"/>
      <c r="J242" s="50"/>
      <c r="K242" s="50"/>
      <c r="L242" s="50"/>
      <c r="M242" s="45" t="str">
        <f>IFERROR(VLOOKUP(G242,' Moduly a inkrementy'!$B$3:$C$17,2,FALSE),"")</f>
        <v>Inkrement 1</v>
      </c>
      <c r="N242" s="10"/>
      <c r="O242" s="10"/>
      <c r="P242" s="7"/>
    </row>
    <row r="243" spans="1:16" ht="51" x14ac:dyDescent="0.25">
      <c r="A243" s="51" t="s">
        <v>737</v>
      </c>
      <c r="B243" s="51" t="s">
        <v>23</v>
      </c>
      <c r="C243" s="52" t="s">
        <v>678</v>
      </c>
      <c r="D243" s="52" t="s">
        <v>738</v>
      </c>
      <c r="E243" s="79" t="s">
        <v>986</v>
      </c>
      <c r="F243" s="58" t="s">
        <v>953</v>
      </c>
      <c r="G243" s="14" t="s">
        <v>41</v>
      </c>
      <c r="H243" s="50"/>
      <c r="I243" s="50"/>
      <c r="J243" s="50"/>
      <c r="K243" s="50"/>
      <c r="L243" s="50"/>
      <c r="M243" s="45" t="str">
        <f>IFERROR(VLOOKUP(G243,' Moduly a inkrementy'!$B$3:$C$17,2,FALSE),"")</f>
        <v>Inkrement 1</v>
      </c>
      <c r="N243" s="10"/>
      <c r="O243" s="10"/>
      <c r="P243" s="7"/>
    </row>
    <row r="244" spans="1:16" ht="114.75" x14ac:dyDescent="0.25">
      <c r="A244" s="51" t="s">
        <v>739</v>
      </c>
      <c r="B244" s="51" t="s">
        <v>23</v>
      </c>
      <c r="C244" s="52" t="s">
        <v>678</v>
      </c>
      <c r="D244" s="52" t="s">
        <v>740</v>
      </c>
      <c r="E244" s="53" t="s">
        <v>987</v>
      </c>
      <c r="F244" s="58" t="s">
        <v>953</v>
      </c>
      <c r="G244" s="14" t="s">
        <v>41</v>
      </c>
      <c r="H244" s="50"/>
      <c r="I244" s="50"/>
      <c r="J244" s="50"/>
      <c r="K244" s="50"/>
      <c r="L244" s="50"/>
      <c r="M244" s="45" t="str">
        <f>IFERROR(VLOOKUP(G244,' Moduly a inkrementy'!$B$3:$C$17,2,FALSE),"")</f>
        <v>Inkrement 1</v>
      </c>
      <c r="N244" s="10"/>
      <c r="O244" s="10"/>
      <c r="P244" s="7"/>
    </row>
    <row r="245" spans="1:16" ht="63.75" x14ac:dyDescent="0.25">
      <c r="A245" s="51" t="s">
        <v>741</v>
      </c>
      <c r="B245" s="51" t="s">
        <v>23</v>
      </c>
      <c r="C245" s="52" t="s">
        <v>675</v>
      </c>
      <c r="D245" s="52" t="s">
        <v>740</v>
      </c>
      <c r="E245" s="53" t="s">
        <v>988</v>
      </c>
      <c r="F245" s="58" t="s">
        <v>953</v>
      </c>
      <c r="G245" s="14" t="s">
        <v>41</v>
      </c>
      <c r="H245" s="50"/>
      <c r="I245" s="50"/>
      <c r="J245" s="50"/>
      <c r="K245" s="50"/>
      <c r="L245" s="50"/>
      <c r="M245" s="45" t="str">
        <f>IFERROR(VLOOKUP(G245,' Moduly a inkrementy'!$B$3:$C$17,2,FALSE),"")</f>
        <v>Inkrement 1</v>
      </c>
      <c r="N245" s="10"/>
      <c r="O245" s="10"/>
      <c r="P245" s="7"/>
    </row>
    <row r="246" spans="1:16" ht="114.75" x14ac:dyDescent="0.25">
      <c r="A246" s="51" t="s">
        <v>742</v>
      </c>
      <c r="B246" s="51" t="s">
        <v>23</v>
      </c>
      <c r="C246" s="52" t="s">
        <v>678</v>
      </c>
      <c r="D246" s="52" t="s">
        <v>743</v>
      </c>
      <c r="E246" s="53" t="s">
        <v>744</v>
      </c>
      <c r="F246" s="58" t="s">
        <v>953</v>
      </c>
      <c r="G246" s="14" t="s">
        <v>41</v>
      </c>
      <c r="H246" s="50"/>
      <c r="I246" s="50"/>
      <c r="J246" s="50"/>
      <c r="K246" s="50"/>
      <c r="L246" s="50"/>
      <c r="M246" s="45" t="str">
        <f>IFERROR(VLOOKUP(G246,' Moduly a inkrementy'!$B$3:$C$17,2,FALSE),"")</f>
        <v>Inkrement 1</v>
      </c>
      <c r="N246" s="10"/>
      <c r="O246" s="10"/>
      <c r="P246" s="7"/>
    </row>
    <row r="247" spans="1:16" ht="102" x14ac:dyDescent="0.25">
      <c r="A247" s="51" t="s">
        <v>745</v>
      </c>
      <c r="B247" s="51" t="s">
        <v>23</v>
      </c>
      <c r="C247" s="52" t="s">
        <v>678</v>
      </c>
      <c r="D247" s="52" t="s">
        <v>746</v>
      </c>
      <c r="E247" s="53" t="s">
        <v>747</v>
      </c>
      <c r="F247" s="58" t="s">
        <v>953</v>
      </c>
      <c r="G247" s="14" t="s">
        <v>41</v>
      </c>
      <c r="H247" s="50"/>
      <c r="I247" s="50"/>
      <c r="J247" s="50"/>
      <c r="K247" s="50"/>
      <c r="L247" s="50"/>
      <c r="M247" s="45" t="str">
        <f>IFERROR(VLOOKUP(G247,' Moduly a inkrementy'!$B$3:$C$17,2,FALSE),"")</f>
        <v>Inkrement 1</v>
      </c>
      <c r="N247" s="10"/>
      <c r="O247" s="10"/>
      <c r="P247" s="7"/>
    </row>
    <row r="248" spans="1:16" ht="76.5" x14ac:dyDescent="0.25">
      <c r="A248" s="51" t="s">
        <v>748</v>
      </c>
      <c r="B248" s="51" t="s">
        <v>23</v>
      </c>
      <c r="C248" s="52" t="s">
        <v>678</v>
      </c>
      <c r="D248" s="52" t="s">
        <v>749</v>
      </c>
      <c r="E248" s="53" t="s">
        <v>750</v>
      </c>
      <c r="F248" s="58" t="s">
        <v>953</v>
      </c>
      <c r="G248" s="14" t="s">
        <v>41</v>
      </c>
      <c r="H248" s="50"/>
      <c r="I248" s="50"/>
      <c r="J248" s="50"/>
      <c r="K248" s="50"/>
      <c r="L248" s="50"/>
      <c r="M248" s="45" t="str">
        <f>IFERROR(VLOOKUP(G248,' Moduly a inkrementy'!$B$3:$C$17,2,FALSE),"")</f>
        <v>Inkrement 1</v>
      </c>
      <c r="N248" s="10"/>
      <c r="O248" s="10"/>
      <c r="P248" s="7"/>
    </row>
    <row r="249" spans="1:16" ht="127.5" x14ac:dyDescent="0.25">
      <c r="A249" s="51" t="s">
        <v>751</v>
      </c>
      <c r="B249" s="51" t="s">
        <v>23</v>
      </c>
      <c r="C249" s="52" t="s">
        <v>678</v>
      </c>
      <c r="D249" s="52" t="s">
        <v>422</v>
      </c>
      <c r="E249" s="53" t="s">
        <v>989</v>
      </c>
      <c r="F249" s="58" t="s">
        <v>953</v>
      </c>
      <c r="G249" s="14" t="s">
        <v>41</v>
      </c>
      <c r="H249" s="50"/>
      <c r="I249" s="50"/>
      <c r="J249" s="50"/>
      <c r="K249" s="50"/>
      <c r="L249" s="50"/>
      <c r="M249" s="45" t="str">
        <f>IFERROR(VLOOKUP(G249,' Moduly a inkrementy'!$B$3:$C$17,2,FALSE),"")</f>
        <v>Inkrement 1</v>
      </c>
      <c r="N249" s="10"/>
      <c r="O249" s="10"/>
      <c r="P249" s="7"/>
    </row>
    <row r="250" spans="1:16" ht="25.5" x14ac:dyDescent="0.25">
      <c r="A250" s="51" t="s">
        <v>752</v>
      </c>
      <c r="B250" s="51" t="s">
        <v>23</v>
      </c>
      <c r="C250" s="52" t="s">
        <v>678</v>
      </c>
      <c r="D250" s="52" t="s">
        <v>422</v>
      </c>
      <c r="E250" s="53" t="s">
        <v>990</v>
      </c>
      <c r="F250" s="58" t="s">
        <v>953</v>
      </c>
      <c r="G250" s="14" t="s">
        <v>41</v>
      </c>
      <c r="H250" s="50"/>
      <c r="I250" s="50"/>
      <c r="J250" s="50"/>
      <c r="K250" s="50"/>
      <c r="L250" s="50"/>
      <c r="M250" s="45" t="str">
        <f>IFERROR(VLOOKUP(G250,' Moduly a inkrementy'!$B$3:$C$17,2,FALSE),"")</f>
        <v>Inkrement 1</v>
      </c>
      <c r="N250" s="10"/>
      <c r="O250" s="10"/>
      <c r="P250" s="7"/>
    </row>
    <row r="251" spans="1:16" ht="25.5" x14ac:dyDescent="0.25">
      <c r="A251" s="51" t="s">
        <v>753</v>
      </c>
      <c r="B251" s="51" t="s">
        <v>23</v>
      </c>
      <c r="C251" s="52" t="s">
        <v>678</v>
      </c>
      <c r="D251" s="52" t="s">
        <v>754</v>
      </c>
      <c r="E251" s="53" t="s">
        <v>755</v>
      </c>
      <c r="F251" s="58" t="s">
        <v>953</v>
      </c>
      <c r="G251" s="14" t="s">
        <v>41</v>
      </c>
      <c r="H251" s="50"/>
      <c r="I251" s="50"/>
      <c r="J251" s="50"/>
      <c r="K251" s="50"/>
      <c r="L251" s="50"/>
      <c r="M251" s="45" t="str">
        <f>IFERROR(VLOOKUP(G251,' Moduly a inkrementy'!$B$3:$C$17,2,FALSE),"")</f>
        <v>Inkrement 1</v>
      </c>
      <c r="N251" s="10"/>
      <c r="O251" s="10"/>
      <c r="P251" s="7"/>
    </row>
    <row r="252" spans="1:16" ht="51" x14ac:dyDescent="0.25">
      <c r="A252" s="51" t="s">
        <v>756</v>
      </c>
      <c r="B252" s="51" t="s">
        <v>23</v>
      </c>
      <c r="C252" s="52" t="s">
        <v>678</v>
      </c>
      <c r="D252" s="52" t="s">
        <v>757</v>
      </c>
      <c r="E252" s="53" t="s">
        <v>991</v>
      </c>
      <c r="F252" s="58" t="s">
        <v>953</v>
      </c>
      <c r="G252" s="14" t="s">
        <v>41</v>
      </c>
      <c r="H252" s="50"/>
      <c r="I252" s="50"/>
      <c r="J252" s="50"/>
      <c r="K252" s="50"/>
      <c r="L252" s="50"/>
      <c r="M252" s="45" t="str">
        <f>IFERROR(VLOOKUP(G252,' Moduly a inkrementy'!$B$3:$C$17,2,FALSE),"")</f>
        <v>Inkrement 1</v>
      </c>
      <c r="N252" s="10"/>
      <c r="O252" s="10"/>
      <c r="P252" s="7"/>
    </row>
    <row r="253" spans="1:16" ht="140.25" x14ac:dyDescent="0.25">
      <c r="A253" s="51" t="s">
        <v>758</v>
      </c>
      <c r="B253" s="51" t="s">
        <v>23</v>
      </c>
      <c r="C253" s="52" t="s">
        <v>678</v>
      </c>
      <c r="D253" s="52" t="s">
        <v>759</v>
      </c>
      <c r="E253" s="53" t="s">
        <v>760</v>
      </c>
      <c r="F253" s="58" t="s">
        <v>953</v>
      </c>
      <c r="G253" s="14" t="s">
        <v>41</v>
      </c>
      <c r="H253" s="50"/>
      <c r="I253" s="50"/>
      <c r="J253" s="50"/>
      <c r="K253" s="50"/>
      <c r="L253" s="50"/>
      <c r="M253" s="45" t="str">
        <f>IFERROR(VLOOKUP(G253,' Moduly a inkrementy'!$B$3:$C$17,2,FALSE),"")</f>
        <v>Inkrement 1</v>
      </c>
      <c r="N253" s="10"/>
      <c r="O253" s="10"/>
      <c r="P253" s="7"/>
    </row>
    <row r="254" spans="1:16" ht="255" x14ac:dyDescent="0.25">
      <c r="A254" s="51" t="s">
        <v>761</v>
      </c>
      <c r="B254" s="51" t="s">
        <v>23</v>
      </c>
      <c r="C254" s="52" t="s">
        <v>678</v>
      </c>
      <c r="D254" s="55" t="s">
        <v>993</v>
      </c>
      <c r="E254" s="79" t="s">
        <v>992</v>
      </c>
      <c r="F254" s="58" t="s">
        <v>953</v>
      </c>
      <c r="G254" s="14" t="s">
        <v>41</v>
      </c>
      <c r="H254" s="50"/>
      <c r="I254" s="50"/>
      <c r="J254" s="50"/>
      <c r="K254" s="50"/>
      <c r="L254" s="50"/>
      <c r="M254" s="45" t="str">
        <f>IFERROR(VLOOKUP(G254,' Moduly a inkrementy'!$B$3:$C$17,2,FALSE),"")</f>
        <v>Inkrement 1</v>
      </c>
      <c r="N254" s="10"/>
      <c r="O254" s="10"/>
      <c r="P254" s="7"/>
    </row>
    <row r="255" spans="1:16" ht="255" x14ac:dyDescent="0.25">
      <c r="A255" s="51" t="s">
        <v>762</v>
      </c>
      <c r="B255" s="51" t="s">
        <v>23</v>
      </c>
      <c r="C255" s="52" t="s">
        <v>763</v>
      </c>
      <c r="D255" s="52" t="s">
        <v>764</v>
      </c>
      <c r="E255" s="53" t="s">
        <v>765</v>
      </c>
      <c r="F255" s="58" t="s">
        <v>953</v>
      </c>
      <c r="G255" s="14" t="s">
        <v>41</v>
      </c>
      <c r="H255" s="50"/>
      <c r="I255" s="50"/>
      <c r="J255" s="50"/>
      <c r="K255" s="50"/>
      <c r="L255" s="50"/>
      <c r="M255" s="45" t="str">
        <f>IFERROR(VLOOKUP(G255,' Moduly a inkrementy'!$B$3:$C$17,2,FALSE),"")</f>
        <v>Inkrement 1</v>
      </c>
      <c r="N255" s="10"/>
      <c r="O255" s="10"/>
      <c r="P255" s="7"/>
    </row>
    <row r="256" spans="1:16" ht="25.5" x14ac:dyDescent="0.25">
      <c r="A256" s="51" t="s">
        <v>766</v>
      </c>
      <c r="B256" s="51" t="s">
        <v>23</v>
      </c>
      <c r="C256" s="52" t="s">
        <v>767</v>
      </c>
      <c r="D256" s="52" t="s">
        <v>768</v>
      </c>
      <c r="E256" s="53" t="s">
        <v>769</v>
      </c>
      <c r="F256" s="58" t="s">
        <v>953</v>
      </c>
      <c r="G256" s="14" t="s">
        <v>41</v>
      </c>
      <c r="H256" s="50"/>
      <c r="I256" s="50"/>
      <c r="J256" s="50"/>
      <c r="K256" s="50"/>
      <c r="L256" s="50"/>
      <c r="M256" s="45" t="str">
        <f>IFERROR(VLOOKUP(G256,' Moduly a inkrementy'!$B$3:$C$17,2,FALSE),"")</f>
        <v>Inkrement 1</v>
      </c>
      <c r="N256" s="10"/>
      <c r="O256" s="10"/>
      <c r="P256" s="7"/>
    </row>
    <row r="257" spans="1:16" ht="51" x14ac:dyDescent="0.25">
      <c r="A257" s="51" t="s">
        <v>770</v>
      </c>
      <c r="B257" s="51" t="s">
        <v>23</v>
      </c>
      <c r="C257" s="52" t="s">
        <v>767</v>
      </c>
      <c r="D257" s="52" t="s">
        <v>392</v>
      </c>
      <c r="E257" s="53" t="s">
        <v>994</v>
      </c>
      <c r="F257" s="58" t="s">
        <v>953</v>
      </c>
      <c r="G257" s="14" t="s">
        <v>41</v>
      </c>
      <c r="H257" s="50"/>
      <c r="I257" s="50"/>
      <c r="J257" s="50"/>
      <c r="K257" s="50"/>
      <c r="L257" s="50"/>
      <c r="M257" s="45" t="str">
        <f>IFERROR(VLOOKUP(G257,' Moduly a inkrementy'!$B$3:$C$17,2,FALSE),"")</f>
        <v>Inkrement 1</v>
      </c>
      <c r="N257" s="10"/>
      <c r="O257" s="10"/>
      <c r="P257" s="7"/>
    </row>
    <row r="258" spans="1:16" ht="25.5" x14ac:dyDescent="0.25">
      <c r="A258" s="51" t="s">
        <v>771</v>
      </c>
      <c r="B258" s="51" t="s">
        <v>23</v>
      </c>
      <c r="C258" s="52" t="s">
        <v>772</v>
      </c>
      <c r="D258" s="52" t="s">
        <v>773</v>
      </c>
      <c r="E258" s="53" t="s">
        <v>995</v>
      </c>
      <c r="F258" s="58" t="s">
        <v>953</v>
      </c>
      <c r="G258" s="14" t="s">
        <v>41</v>
      </c>
      <c r="H258" s="50"/>
      <c r="I258" s="50"/>
      <c r="J258" s="50"/>
      <c r="K258" s="50"/>
      <c r="L258" s="50"/>
      <c r="M258" s="45" t="str">
        <f>IFERROR(VLOOKUP(G258,' Moduly a inkrementy'!$B$3:$C$17,2,FALSE),"")</f>
        <v>Inkrement 1</v>
      </c>
      <c r="N258" s="10"/>
      <c r="O258" s="10"/>
      <c r="P258" s="7"/>
    </row>
    <row r="259" spans="1:16" ht="25.5" x14ac:dyDescent="0.25">
      <c r="A259" s="51" t="s">
        <v>774</v>
      </c>
      <c r="B259" s="51" t="s">
        <v>81</v>
      </c>
      <c r="C259" s="55" t="s">
        <v>775</v>
      </c>
      <c r="D259" s="52" t="s">
        <v>776</v>
      </c>
      <c r="E259" s="53" t="s">
        <v>777</v>
      </c>
      <c r="F259" s="58" t="s">
        <v>953</v>
      </c>
      <c r="G259" s="14" t="s">
        <v>41</v>
      </c>
      <c r="H259" s="50"/>
      <c r="I259" s="50"/>
      <c r="J259" s="50"/>
      <c r="K259" s="50"/>
      <c r="L259" s="50"/>
      <c r="M259" s="45" t="str">
        <f>IFERROR(VLOOKUP(G259,' Moduly a inkrementy'!$B$3:$C$17,2,FALSE),"")</f>
        <v>Inkrement 1</v>
      </c>
      <c r="N259" s="10"/>
      <c r="O259" s="10"/>
      <c r="P259" s="7"/>
    </row>
    <row r="260" spans="1:16" ht="267.75" x14ac:dyDescent="0.25">
      <c r="A260" s="51" t="s">
        <v>778</v>
      </c>
      <c r="B260" s="51" t="s">
        <v>23</v>
      </c>
      <c r="C260" s="52" t="s">
        <v>775</v>
      </c>
      <c r="D260" s="52" t="s">
        <v>779</v>
      </c>
      <c r="E260" s="53" t="s">
        <v>780</v>
      </c>
      <c r="F260" s="58" t="s">
        <v>953</v>
      </c>
      <c r="G260" s="14" t="s">
        <v>41</v>
      </c>
      <c r="H260" s="50"/>
      <c r="I260" s="50"/>
      <c r="J260" s="50"/>
      <c r="K260" s="50"/>
      <c r="L260" s="50"/>
      <c r="M260" s="45" t="str">
        <f>IFERROR(VLOOKUP(G260,' Moduly a inkrementy'!$B$3:$C$17,2,FALSE),"")</f>
        <v>Inkrement 1</v>
      </c>
      <c r="N260" s="10"/>
      <c r="O260" s="10"/>
      <c r="P260" s="7"/>
    </row>
    <row r="261" spans="1:16" ht="63.75" x14ac:dyDescent="0.25">
      <c r="A261" s="51" t="s">
        <v>781</v>
      </c>
      <c r="B261" s="51" t="s">
        <v>23</v>
      </c>
      <c r="C261" s="52" t="s">
        <v>775</v>
      </c>
      <c r="D261" s="52" t="s">
        <v>782</v>
      </c>
      <c r="E261" s="79" t="s">
        <v>996</v>
      </c>
      <c r="F261" s="58" t="s">
        <v>953</v>
      </c>
      <c r="G261" s="14" t="s">
        <v>41</v>
      </c>
      <c r="H261" s="50"/>
      <c r="I261" s="50"/>
      <c r="J261" s="50"/>
      <c r="K261" s="50"/>
      <c r="L261" s="50"/>
      <c r="M261" s="45" t="str">
        <f>IFERROR(VLOOKUP(G261,' Moduly a inkrementy'!$B$3:$C$17,2,FALSE),"")</f>
        <v>Inkrement 1</v>
      </c>
      <c r="N261" s="10"/>
      <c r="O261" s="10"/>
      <c r="P261" s="7"/>
    </row>
    <row r="262" spans="1:16" ht="25.5" x14ac:dyDescent="0.25">
      <c r="A262" s="51" t="s">
        <v>783</v>
      </c>
      <c r="B262" s="51" t="s">
        <v>23</v>
      </c>
      <c r="C262" s="52" t="s">
        <v>784</v>
      </c>
      <c r="D262" s="52" t="s">
        <v>785</v>
      </c>
      <c r="E262" s="53" t="s">
        <v>997</v>
      </c>
      <c r="F262" s="58" t="s">
        <v>953</v>
      </c>
      <c r="G262" s="14" t="s">
        <v>41</v>
      </c>
      <c r="H262" s="50"/>
      <c r="I262" s="50"/>
      <c r="J262" s="50"/>
      <c r="K262" s="50"/>
      <c r="L262" s="50"/>
      <c r="M262" s="45" t="str">
        <f>IFERROR(VLOOKUP(G262,' Moduly a inkrementy'!$B$3:$C$17,2,FALSE),"")</f>
        <v>Inkrement 1</v>
      </c>
      <c r="N262" s="10"/>
      <c r="O262" s="10"/>
      <c r="P262" s="7"/>
    </row>
    <row r="263" spans="1:16" ht="63.75" x14ac:dyDescent="0.25">
      <c r="A263" s="51" t="s">
        <v>786</v>
      </c>
      <c r="B263" s="51" t="s">
        <v>81</v>
      </c>
      <c r="C263" s="52" t="s">
        <v>787</v>
      </c>
      <c r="D263" s="52" t="s">
        <v>788</v>
      </c>
      <c r="E263" s="53" t="s">
        <v>789</v>
      </c>
      <c r="F263" s="58" t="s">
        <v>953</v>
      </c>
      <c r="G263" s="14" t="s">
        <v>41</v>
      </c>
      <c r="H263" s="50"/>
      <c r="I263" s="50"/>
      <c r="J263" s="50"/>
      <c r="K263" s="50"/>
      <c r="L263" s="50"/>
      <c r="M263" s="45" t="str">
        <f>IFERROR(VLOOKUP(G263,' Moduly a inkrementy'!$B$3:$C$17,2,FALSE),"")</f>
        <v>Inkrement 1</v>
      </c>
      <c r="N263" s="10"/>
      <c r="O263" s="10"/>
      <c r="P263" s="7"/>
    </row>
    <row r="264" spans="1:16" ht="15" x14ac:dyDescent="0.25">
      <c r="A264" s="51" t="s">
        <v>790</v>
      </c>
      <c r="B264" s="51" t="s">
        <v>23</v>
      </c>
      <c r="C264" s="52" t="s">
        <v>791</v>
      </c>
      <c r="D264" s="52" t="s">
        <v>792</v>
      </c>
      <c r="E264" s="53" t="s">
        <v>793</v>
      </c>
      <c r="F264" s="58" t="s">
        <v>953</v>
      </c>
      <c r="G264" s="14" t="s">
        <v>41</v>
      </c>
      <c r="H264" s="50"/>
      <c r="I264" s="50"/>
      <c r="J264" s="50"/>
      <c r="K264" s="50"/>
      <c r="L264" s="50"/>
      <c r="M264" s="45" t="str">
        <f>IFERROR(VLOOKUP(G264,' Moduly a inkrementy'!$B$3:$C$17,2,FALSE),"")</f>
        <v>Inkrement 1</v>
      </c>
      <c r="N264" s="10"/>
      <c r="O264" s="10"/>
      <c r="P264" s="7"/>
    </row>
    <row r="265" spans="1:16" ht="25.5" x14ac:dyDescent="0.25">
      <c r="A265" s="51" t="s">
        <v>794</v>
      </c>
      <c r="B265" s="51" t="s">
        <v>23</v>
      </c>
      <c r="C265" s="52" t="s">
        <v>791</v>
      </c>
      <c r="D265" s="52" t="s">
        <v>795</v>
      </c>
      <c r="E265" s="53" t="s">
        <v>796</v>
      </c>
      <c r="F265" s="58" t="s">
        <v>953</v>
      </c>
      <c r="G265" s="14" t="s">
        <v>41</v>
      </c>
      <c r="H265" s="50"/>
      <c r="I265" s="50"/>
      <c r="J265" s="50"/>
      <c r="K265" s="50"/>
      <c r="L265" s="50"/>
      <c r="M265" s="45" t="str">
        <f>IFERROR(VLOOKUP(G265,' Moduly a inkrementy'!$B$3:$C$17,2,FALSE),"")</f>
        <v>Inkrement 1</v>
      </c>
      <c r="N265" s="10"/>
      <c r="O265" s="10"/>
      <c r="P265" s="7"/>
    </row>
    <row r="266" spans="1:16" ht="25.5" x14ac:dyDescent="0.25">
      <c r="A266" s="51" t="s">
        <v>797</v>
      </c>
      <c r="B266" s="51" t="s">
        <v>23</v>
      </c>
      <c r="C266" s="52" t="s">
        <v>791</v>
      </c>
      <c r="D266" s="52" t="s">
        <v>798</v>
      </c>
      <c r="E266" s="53" t="s">
        <v>799</v>
      </c>
      <c r="F266" s="58" t="s">
        <v>953</v>
      </c>
      <c r="G266" s="14" t="s">
        <v>41</v>
      </c>
      <c r="H266" s="50"/>
      <c r="I266" s="50"/>
      <c r="J266" s="50"/>
      <c r="K266" s="50"/>
      <c r="L266" s="50"/>
      <c r="M266" s="45" t="str">
        <f>IFERROR(VLOOKUP(G266,' Moduly a inkrementy'!$B$3:$C$17,2,FALSE),"")</f>
        <v>Inkrement 1</v>
      </c>
      <c r="N266" s="10"/>
      <c r="O266" s="10"/>
      <c r="P266" s="7"/>
    </row>
    <row r="267" spans="1:16" ht="25.5" x14ac:dyDescent="0.25">
      <c r="A267" s="51" t="s">
        <v>800</v>
      </c>
      <c r="B267" s="51" t="s">
        <v>23</v>
      </c>
      <c r="C267" s="52" t="s">
        <v>791</v>
      </c>
      <c r="D267" s="52" t="s">
        <v>801</v>
      </c>
      <c r="E267" s="53" t="s">
        <v>802</v>
      </c>
      <c r="F267" s="58" t="s">
        <v>953</v>
      </c>
      <c r="G267" s="14" t="s">
        <v>41</v>
      </c>
      <c r="H267" s="50"/>
      <c r="I267" s="50"/>
      <c r="J267" s="50"/>
      <c r="K267" s="50"/>
      <c r="L267" s="50"/>
      <c r="M267" s="45" t="str">
        <f>IFERROR(VLOOKUP(G267,' Moduly a inkrementy'!$B$3:$C$17,2,FALSE),"")</f>
        <v>Inkrement 1</v>
      </c>
      <c r="N267" s="10"/>
      <c r="O267" s="10"/>
      <c r="P267" s="7"/>
    </row>
    <row r="268" spans="1:16" ht="25.5" x14ac:dyDescent="0.25">
      <c r="A268" s="51" t="s">
        <v>803</v>
      </c>
      <c r="B268" s="51" t="s">
        <v>23</v>
      </c>
      <c r="C268" s="52" t="s">
        <v>791</v>
      </c>
      <c r="D268" s="52" t="s">
        <v>804</v>
      </c>
      <c r="E268" s="53" t="s">
        <v>805</v>
      </c>
      <c r="F268" s="58" t="s">
        <v>953</v>
      </c>
      <c r="G268" s="14" t="s">
        <v>41</v>
      </c>
      <c r="H268" s="50"/>
      <c r="I268" s="50"/>
      <c r="J268" s="50"/>
      <c r="K268" s="50"/>
      <c r="L268" s="50"/>
      <c r="M268" s="45" t="str">
        <f>IFERROR(VLOOKUP(G268,' Moduly a inkrementy'!$B$3:$C$17,2,FALSE),"")</f>
        <v>Inkrement 1</v>
      </c>
      <c r="N268" s="10"/>
      <c r="O268" s="10"/>
      <c r="P268" s="7"/>
    </row>
    <row r="269" spans="1:16" ht="51" x14ac:dyDescent="0.25">
      <c r="A269" s="51" t="s">
        <v>806</v>
      </c>
      <c r="B269" s="51" t="s">
        <v>23</v>
      </c>
      <c r="C269" s="52" t="s">
        <v>791</v>
      </c>
      <c r="D269" s="52" t="s">
        <v>807</v>
      </c>
      <c r="E269" s="53" t="s">
        <v>998</v>
      </c>
      <c r="F269" s="58" t="s">
        <v>953</v>
      </c>
      <c r="G269" s="14" t="s">
        <v>41</v>
      </c>
      <c r="H269" s="50"/>
      <c r="I269" s="50"/>
      <c r="J269" s="50"/>
      <c r="K269" s="50"/>
      <c r="L269" s="50"/>
      <c r="M269" s="45" t="str">
        <f>IFERROR(VLOOKUP(G269,' Moduly a inkrementy'!$B$3:$C$17,2,FALSE),"")</f>
        <v>Inkrement 1</v>
      </c>
      <c r="N269" s="10"/>
      <c r="O269" s="10"/>
      <c r="P269" s="7"/>
    </row>
    <row r="270" spans="1:16" ht="25.5" x14ac:dyDescent="0.25">
      <c r="A270" s="51" t="s">
        <v>808</v>
      </c>
      <c r="B270" s="51" t="s">
        <v>23</v>
      </c>
      <c r="C270" s="55" t="s">
        <v>788</v>
      </c>
      <c r="D270" s="52" t="s">
        <v>809</v>
      </c>
      <c r="E270" s="53" t="s">
        <v>810</v>
      </c>
      <c r="F270" s="58" t="s">
        <v>953</v>
      </c>
      <c r="G270" s="14" t="s">
        <v>41</v>
      </c>
      <c r="H270" s="50"/>
      <c r="I270" s="50"/>
      <c r="J270" s="50"/>
      <c r="K270" s="50"/>
      <c r="L270" s="50"/>
      <c r="M270" s="45" t="str">
        <f>IFERROR(VLOOKUP(G270,' Moduly a inkrementy'!$B$3:$C$17,2,FALSE),"")</f>
        <v>Inkrement 1</v>
      </c>
      <c r="N270" s="10"/>
      <c r="O270" s="10"/>
      <c r="P270" s="7"/>
    </row>
    <row r="271" spans="1:16" ht="25.5" x14ac:dyDescent="0.25">
      <c r="A271" s="51" t="s">
        <v>811</v>
      </c>
      <c r="B271" s="51" t="s">
        <v>81</v>
      </c>
      <c r="C271" s="52" t="s">
        <v>791</v>
      </c>
      <c r="D271" s="52" t="s">
        <v>812</v>
      </c>
      <c r="E271" s="53" t="s">
        <v>813</v>
      </c>
      <c r="F271" s="58" t="s">
        <v>953</v>
      </c>
      <c r="G271" s="14" t="s">
        <v>41</v>
      </c>
      <c r="H271" s="50"/>
      <c r="I271" s="50"/>
      <c r="J271" s="50"/>
      <c r="K271" s="50"/>
      <c r="L271" s="50"/>
      <c r="M271" s="45" t="str">
        <f>IFERROR(VLOOKUP(G271,' Moduly a inkrementy'!$B$3:$C$17,2,FALSE),"")</f>
        <v>Inkrement 1</v>
      </c>
      <c r="N271" s="10"/>
      <c r="O271" s="10"/>
      <c r="P271" s="7"/>
    </row>
    <row r="272" spans="1:16" ht="15" x14ac:dyDescent="0.25">
      <c r="A272" s="51" t="s">
        <v>814</v>
      </c>
      <c r="B272" s="51" t="s">
        <v>23</v>
      </c>
      <c r="C272" s="52" t="s">
        <v>791</v>
      </c>
      <c r="D272" s="52" t="s">
        <v>815</v>
      </c>
      <c r="E272" s="53" t="s">
        <v>816</v>
      </c>
      <c r="F272" s="58" t="s">
        <v>953</v>
      </c>
      <c r="G272" s="14" t="s">
        <v>41</v>
      </c>
      <c r="H272" s="50"/>
      <c r="I272" s="50"/>
      <c r="J272" s="50"/>
      <c r="K272" s="50"/>
      <c r="L272" s="50"/>
      <c r="M272" s="45" t="str">
        <f>IFERROR(VLOOKUP(G272,' Moduly a inkrementy'!$B$3:$C$17,2,FALSE),"")</f>
        <v>Inkrement 1</v>
      </c>
      <c r="N272" s="10"/>
      <c r="O272" s="10"/>
      <c r="P272" s="7"/>
    </row>
    <row r="273" spans="1:16" ht="25.5" x14ac:dyDescent="0.25">
      <c r="A273" s="51" t="s">
        <v>817</v>
      </c>
      <c r="B273" s="51" t="s">
        <v>23</v>
      </c>
      <c r="C273" s="52" t="s">
        <v>791</v>
      </c>
      <c r="D273" s="52" t="s">
        <v>818</v>
      </c>
      <c r="E273" s="53" t="s">
        <v>819</v>
      </c>
      <c r="F273" s="58" t="s">
        <v>953</v>
      </c>
      <c r="G273" s="14" t="s">
        <v>41</v>
      </c>
      <c r="H273" s="50"/>
      <c r="I273" s="50"/>
      <c r="J273" s="50"/>
      <c r="K273" s="50"/>
      <c r="L273" s="50"/>
      <c r="M273" s="45" t="str">
        <f>IFERROR(VLOOKUP(G273,' Moduly a inkrementy'!$B$3:$C$17,2,FALSE),"")</f>
        <v>Inkrement 1</v>
      </c>
      <c r="N273" s="10"/>
      <c r="O273" s="10"/>
      <c r="P273" s="7"/>
    </row>
    <row r="274" spans="1:16" ht="25.5" x14ac:dyDescent="0.25">
      <c r="A274" s="51" t="s">
        <v>820</v>
      </c>
      <c r="B274" s="51" t="s">
        <v>23</v>
      </c>
      <c r="C274" s="56" t="s">
        <v>763</v>
      </c>
      <c r="D274" s="52" t="s">
        <v>821</v>
      </c>
      <c r="E274" s="53" t="s">
        <v>822</v>
      </c>
      <c r="F274" s="58" t="s">
        <v>953</v>
      </c>
      <c r="G274" s="14" t="s">
        <v>41</v>
      </c>
      <c r="H274" s="50"/>
      <c r="I274" s="50"/>
      <c r="J274" s="50"/>
      <c r="K274" s="50"/>
      <c r="L274" s="50"/>
      <c r="M274" s="45" t="str">
        <f>IFERROR(VLOOKUP(G274,' Moduly a inkrementy'!$B$3:$C$17,2,FALSE),"")</f>
        <v>Inkrement 1</v>
      </c>
      <c r="N274" s="10"/>
      <c r="O274" s="10"/>
      <c r="P274" s="7"/>
    </row>
    <row r="275" spans="1:16" ht="51" x14ac:dyDescent="0.25">
      <c r="A275" s="51" t="s">
        <v>823</v>
      </c>
      <c r="B275" s="51" t="s">
        <v>23</v>
      </c>
      <c r="C275" s="52" t="s">
        <v>775</v>
      </c>
      <c r="D275" s="52" t="s">
        <v>824</v>
      </c>
      <c r="E275" s="53" t="s">
        <v>825</v>
      </c>
      <c r="F275" s="58" t="s">
        <v>953</v>
      </c>
      <c r="G275" s="14" t="s">
        <v>41</v>
      </c>
      <c r="H275" s="50"/>
      <c r="I275" s="50"/>
      <c r="J275" s="50"/>
      <c r="K275" s="50"/>
      <c r="L275" s="50"/>
      <c r="M275" s="45" t="str">
        <f>IFERROR(VLOOKUP(G275,' Moduly a inkrementy'!$B$3:$C$17,2,FALSE),"")</f>
        <v>Inkrement 1</v>
      </c>
      <c r="N275" s="10"/>
      <c r="O275" s="10"/>
      <c r="P275" s="7"/>
    </row>
    <row r="276" spans="1:16" ht="127.5" x14ac:dyDescent="0.25">
      <c r="A276" s="51" t="s">
        <v>826</v>
      </c>
      <c r="B276" s="51" t="s">
        <v>23</v>
      </c>
      <c r="C276" s="52" t="s">
        <v>775</v>
      </c>
      <c r="D276" s="52" t="s">
        <v>298</v>
      </c>
      <c r="E276" s="53" t="s">
        <v>827</v>
      </c>
      <c r="F276" s="58" t="s">
        <v>953</v>
      </c>
      <c r="G276" s="14" t="s">
        <v>41</v>
      </c>
      <c r="H276" s="50"/>
      <c r="I276" s="50"/>
      <c r="J276" s="50"/>
      <c r="K276" s="50"/>
      <c r="L276" s="50"/>
      <c r="M276" s="45" t="str">
        <f>IFERROR(VLOOKUP(G276,' Moduly a inkrementy'!$B$3:$C$17,2,FALSE),"")</f>
        <v>Inkrement 1</v>
      </c>
      <c r="N276" s="10"/>
      <c r="O276" s="10"/>
      <c r="P276" s="7"/>
    </row>
    <row r="277" spans="1:16" ht="216.75" x14ac:dyDescent="0.25">
      <c r="A277" s="51" t="s">
        <v>828</v>
      </c>
      <c r="B277" s="51" t="s">
        <v>23</v>
      </c>
      <c r="C277" s="52" t="s">
        <v>775</v>
      </c>
      <c r="D277" s="52" t="s">
        <v>829</v>
      </c>
      <c r="E277" s="53" t="s">
        <v>830</v>
      </c>
      <c r="F277" s="58" t="s">
        <v>953</v>
      </c>
      <c r="G277" s="14" t="s">
        <v>41</v>
      </c>
      <c r="H277" s="50"/>
      <c r="I277" s="50"/>
      <c r="J277" s="50"/>
      <c r="K277" s="50"/>
      <c r="L277" s="50"/>
      <c r="M277" s="45" t="str">
        <f>IFERROR(VLOOKUP(G277,' Moduly a inkrementy'!$B$3:$C$17,2,FALSE),"")</f>
        <v>Inkrement 1</v>
      </c>
      <c r="N277" s="10"/>
      <c r="O277" s="10"/>
      <c r="P277" s="7"/>
    </row>
    <row r="278" spans="1:16" ht="140.25" x14ac:dyDescent="0.25">
      <c r="A278" s="51" t="s">
        <v>831</v>
      </c>
      <c r="B278" s="51" t="s">
        <v>23</v>
      </c>
      <c r="C278" s="52" t="s">
        <v>775</v>
      </c>
      <c r="D278" s="52" t="s">
        <v>832</v>
      </c>
      <c r="E278" s="53" t="s">
        <v>833</v>
      </c>
      <c r="F278" s="58" t="s">
        <v>953</v>
      </c>
      <c r="G278" s="14" t="s">
        <v>41</v>
      </c>
      <c r="H278" s="50"/>
      <c r="I278" s="50"/>
      <c r="J278" s="50"/>
      <c r="K278" s="50"/>
      <c r="L278" s="50"/>
      <c r="M278" s="45" t="str">
        <f>IFERROR(VLOOKUP(G278,' Moduly a inkrementy'!$B$3:$C$17,2,FALSE),"")</f>
        <v>Inkrement 1</v>
      </c>
      <c r="N278" s="10"/>
      <c r="O278" s="10"/>
      <c r="P278" s="7"/>
    </row>
    <row r="279" spans="1:16" ht="51" x14ac:dyDescent="0.25">
      <c r="A279" s="51" t="s">
        <v>834</v>
      </c>
      <c r="B279" s="51" t="s">
        <v>23</v>
      </c>
      <c r="C279" s="52" t="s">
        <v>784</v>
      </c>
      <c r="D279" s="52" t="s">
        <v>835</v>
      </c>
      <c r="E279" s="53" t="s">
        <v>836</v>
      </c>
      <c r="F279" s="58" t="s">
        <v>953</v>
      </c>
      <c r="G279" s="14" t="s">
        <v>41</v>
      </c>
      <c r="H279" s="50"/>
      <c r="I279" s="50"/>
      <c r="J279" s="50"/>
      <c r="K279" s="50"/>
      <c r="L279" s="50"/>
      <c r="M279" s="45" t="str">
        <f>IFERROR(VLOOKUP(G279,' Moduly a inkrementy'!$B$3:$C$17,2,FALSE),"")</f>
        <v>Inkrement 1</v>
      </c>
      <c r="N279" s="10"/>
      <c r="O279" s="10"/>
      <c r="P279" s="7"/>
    </row>
    <row r="280" spans="1:16" ht="51" x14ac:dyDescent="0.25">
      <c r="A280" s="51" t="s">
        <v>837</v>
      </c>
      <c r="B280" s="51" t="s">
        <v>23</v>
      </c>
      <c r="C280" s="52" t="s">
        <v>775</v>
      </c>
      <c r="D280" s="52" t="s">
        <v>838</v>
      </c>
      <c r="E280" s="53" t="s">
        <v>839</v>
      </c>
      <c r="F280" s="58" t="s">
        <v>953</v>
      </c>
      <c r="G280" s="14" t="s">
        <v>41</v>
      </c>
      <c r="H280" s="50"/>
      <c r="I280" s="50"/>
      <c r="J280" s="50"/>
      <c r="K280" s="50"/>
      <c r="L280" s="50"/>
      <c r="M280" s="45" t="str">
        <f>IFERROR(VLOOKUP(G280,' Moduly a inkrementy'!$B$3:$C$17,2,FALSE),"")</f>
        <v>Inkrement 1</v>
      </c>
      <c r="N280" s="10"/>
      <c r="O280" s="10"/>
      <c r="P280" s="7"/>
    </row>
    <row r="281" spans="1:16" ht="25.5" x14ac:dyDescent="0.25">
      <c r="A281" s="51" t="s">
        <v>840</v>
      </c>
      <c r="B281" s="51" t="s">
        <v>23</v>
      </c>
      <c r="C281" s="52" t="s">
        <v>775</v>
      </c>
      <c r="D281" s="52" t="s">
        <v>841</v>
      </c>
      <c r="E281" s="53"/>
      <c r="F281" s="58" t="s">
        <v>953</v>
      </c>
      <c r="G281" s="14" t="s">
        <v>41</v>
      </c>
      <c r="H281" s="50"/>
      <c r="I281" s="50"/>
      <c r="J281" s="50"/>
      <c r="K281" s="50"/>
      <c r="L281" s="50"/>
      <c r="M281" s="45" t="str">
        <f>IFERROR(VLOOKUP(G281,' Moduly a inkrementy'!$B$3:$C$17,2,FALSE),"")</f>
        <v>Inkrement 1</v>
      </c>
      <c r="N281" s="10"/>
      <c r="O281" s="10"/>
      <c r="P281" s="7"/>
    </row>
    <row r="282" spans="1:16" ht="38.25" x14ac:dyDescent="0.25">
      <c r="A282" s="51" t="s">
        <v>842</v>
      </c>
      <c r="B282" s="51" t="s">
        <v>23</v>
      </c>
      <c r="C282" s="52" t="s">
        <v>775</v>
      </c>
      <c r="D282" s="52" t="s">
        <v>462</v>
      </c>
      <c r="E282" s="53" t="s">
        <v>843</v>
      </c>
      <c r="F282" s="58" t="s">
        <v>953</v>
      </c>
      <c r="G282" s="14" t="s">
        <v>41</v>
      </c>
      <c r="H282" s="50"/>
      <c r="I282" s="50"/>
      <c r="J282" s="50"/>
      <c r="K282" s="50"/>
      <c r="L282" s="50"/>
      <c r="M282" s="45" t="str">
        <f>IFERROR(VLOOKUP(G282,' Moduly a inkrementy'!$B$3:$C$17,2,FALSE),"")</f>
        <v>Inkrement 1</v>
      </c>
      <c r="N282" s="10"/>
      <c r="O282" s="10"/>
      <c r="P282" s="7"/>
    </row>
    <row r="283" spans="1:16" ht="63.75" x14ac:dyDescent="0.25">
      <c r="A283" s="51" t="s">
        <v>844</v>
      </c>
      <c r="B283" s="51" t="s">
        <v>23</v>
      </c>
      <c r="C283" s="52" t="s">
        <v>775</v>
      </c>
      <c r="D283" s="52" t="s">
        <v>462</v>
      </c>
      <c r="E283" s="53" t="s">
        <v>845</v>
      </c>
      <c r="F283" s="58" t="s">
        <v>953</v>
      </c>
      <c r="G283" s="14" t="s">
        <v>41</v>
      </c>
      <c r="H283" s="50"/>
      <c r="I283" s="50"/>
      <c r="J283" s="50"/>
      <c r="K283" s="50"/>
      <c r="L283" s="50"/>
      <c r="M283" s="45" t="str">
        <f>IFERROR(VLOOKUP(G283,' Moduly a inkrementy'!$B$3:$C$17,2,FALSE),"")</f>
        <v>Inkrement 1</v>
      </c>
      <c r="N283" s="10"/>
      <c r="O283" s="10"/>
      <c r="P283" s="7"/>
    </row>
    <row r="284" spans="1:16" ht="102" x14ac:dyDescent="0.25">
      <c r="A284" s="51" t="s">
        <v>846</v>
      </c>
      <c r="B284" s="51" t="s">
        <v>23</v>
      </c>
      <c r="C284" s="52" t="s">
        <v>775</v>
      </c>
      <c r="D284" s="52" t="s">
        <v>462</v>
      </c>
      <c r="E284" s="53" t="s">
        <v>847</v>
      </c>
      <c r="F284" s="58" t="s">
        <v>953</v>
      </c>
      <c r="G284" s="14" t="s">
        <v>41</v>
      </c>
      <c r="H284" s="50"/>
      <c r="I284" s="50"/>
      <c r="J284" s="50"/>
      <c r="K284" s="50"/>
      <c r="L284" s="50"/>
      <c r="M284" s="45" t="str">
        <f>IFERROR(VLOOKUP(G284,' Moduly a inkrementy'!$B$3:$C$17,2,FALSE),"")</f>
        <v>Inkrement 1</v>
      </c>
      <c r="N284" s="10"/>
      <c r="O284" s="10"/>
      <c r="P284" s="7"/>
    </row>
    <row r="285" spans="1:16" ht="153" x14ac:dyDescent="0.25">
      <c r="A285" s="51" t="s">
        <v>848</v>
      </c>
      <c r="B285" s="51" t="s">
        <v>81</v>
      </c>
      <c r="C285" s="52" t="s">
        <v>775</v>
      </c>
      <c r="D285" s="52" t="s">
        <v>849</v>
      </c>
      <c r="E285" s="53" t="s">
        <v>850</v>
      </c>
      <c r="F285" s="58" t="s">
        <v>953</v>
      </c>
      <c r="G285" s="14" t="s">
        <v>41</v>
      </c>
      <c r="H285" s="50"/>
      <c r="I285" s="50"/>
      <c r="J285" s="50"/>
      <c r="K285" s="50"/>
      <c r="L285" s="50"/>
      <c r="M285" s="45" t="str">
        <f>IFERROR(VLOOKUP(G285,' Moduly a inkrementy'!$B$3:$C$17,2,FALSE),"")</f>
        <v>Inkrement 1</v>
      </c>
      <c r="N285" s="10"/>
      <c r="O285" s="10"/>
      <c r="P285" s="7"/>
    </row>
    <row r="286" spans="1:16" ht="25.5" x14ac:dyDescent="0.25">
      <c r="A286" s="51" t="s">
        <v>851</v>
      </c>
      <c r="B286" s="51" t="s">
        <v>23</v>
      </c>
      <c r="C286" s="52" t="s">
        <v>787</v>
      </c>
      <c r="D286" s="52" t="s">
        <v>852</v>
      </c>
      <c r="E286" s="53" t="s">
        <v>853</v>
      </c>
      <c r="F286" s="58" t="s">
        <v>953</v>
      </c>
      <c r="G286" s="14" t="s">
        <v>41</v>
      </c>
      <c r="H286" s="50"/>
      <c r="I286" s="50"/>
      <c r="J286" s="50"/>
      <c r="K286" s="50"/>
      <c r="L286" s="50"/>
      <c r="M286" s="45" t="str">
        <f>IFERROR(VLOOKUP(G286,' Moduly a inkrementy'!$B$3:$C$17,2,FALSE),"")</f>
        <v>Inkrement 1</v>
      </c>
      <c r="N286" s="10"/>
      <c r="O286" s="10"/>
      <c r="P286" s="7"/>
    </row>
    <row r="287" spans="1:16" ht="25.5" x14ac:dyDescent="0.25">
      <c r="A287" s="51" t="s">
        <v>854</v>
      </c>
      <c r="B287" s="51" t="s">
        <v>23</v>
      </c>
      <c r="C287" s="52" t="s">
        <v>787</v>
      </c>
      <c r="D287" s="52" t="s">
        <v>852</v>
      </c>
      <c r="E287" s="53" t="s">
        <v>855</v>
      </c>
      <c r="F287" s="58" t="s">
        <v>953</v>
      </c>
      <c r="G287" s="14" t="s">
        <v>41</v>
      </c>
      <c r="H287" s="50"/>
      <c r="I287" s="50"/>
      <c r="J287" s="50"/>
      <c r="K287" s="50"/>
      <c r="L287" s="50"/>
      <c r="M287" s="45" t="str">
        <f>IFERROR(VLOOKUP(G287,' Moduly a inkrementy'!$B$3:$C$17,2,FALSE),"")</f>
        <v>Inkrement 1</v>
      </c>
      <c r="N287" s="10"/>
      <c r="O287" s="10"/>
      <c r="P287" s="7"/>
    </row>
    <row r="288" spans="1:16" ht="25.5" x14ac:dyDescent="0.25">
      <c r="A288" s="51" t="s">
        <v>856</v>
      </c>
      <c r="B288" s="51" t="s">
        <v>23</v>
      </c>
      <c r="C288" s="52" t="s">
        <v>787</v>
      </c>
      <c r="D288" s="52" t="s">
        <v>852</v>
      </c>
      <c r="E288" s="53" t="s">
        <v>857</v>
      </c>
      <c r="F288" s="58" t="s">
        <v>953</v>
      </c>
      <c r="G288" s="14" t="s">
        <v>41</v>
      </c>
      <c r="H288" s="50"/>
      <c r="I288" s="50"/>
      <c r="J288" s="50"/>
      <c r="K288" s="50"/>
      <c r="L288" s="50"/>
      <c r="M288" s="45" t="str">
        <f>IFERROR(VLOOKUP(G288,' Moduly a inkrementy'!$B$3:$C$17,2,FALSE),"")</f>
        <v>Inkrement 1</v>
      </c>
      <c r="N288" s="10"/>
      <c r="O288" s="10"/>
      <c r="P288" s="7"/>
    </row>
    <row r="289" spans="1:16" ht="25.5" x14ac:dyDescent="0.25">
      <c r="A289" s="51" t="s">
        <v>858</v>
      </c>
      <c r="B289" s="51" t="s">
        <v>23</v>
      </c>
      <c r="C289" s="52" t="s">
        <v>787</v>
      </c>
      <c r="D289" s="52" t="s">
        <v>859</v>
      </c>
      <c r="E289" s="53" t="s">
        <v>860</v>
      </c>
      <c r="F289" s="58" t="s">
        <v>953</v>
      </c>
      <c r="G289" s="14" t="s">
        <v>41</v>
      </c>
      <c r="H289" s="50"/>
      <c r="I289" s="50"/>
      <c r="J289" s="50"/>
      <c r="K289" s="50"/>
      <c r="L289" s="50"/>
      <c r="M289" s="45" t="str">
        <f>IFERROR(VLOOKUP(G289,' Moduly a inkrementy'!$B$3:$C$17,2,FALSE),"")</f>
        <v>Inkrement 1</v>
      </c>
      <c r="N289" s="10"/>
      <c r="O289" s="10"/>
      <c r="P289" s="7"/>
    </row>
    <row r="290" spans="1:16" ht="25.5" x14ac:dyDescent="0.25">
      <c r="A290" s="51" t="s">
        <v>861</v>
      </c>
      <c r="B290" s="51" t="s">
        <v>23</v>
      </c>
      <c r="C290" s="52" t="s">
        <v>787</v>
      </c>
      <c r="D290" s="52" t="s">
        <v>859</v>
      </c>
      <c r="E290" s="53" t="s">
        <v>862</v>
      </c>
      <c r="F290" s="58" t="s">
        <v>953</v>
      </c>
      <c r="G290" s="14" t="s">
        <v>41</v>
      </c>
      <c r="H290" s="50"/>
      <c r="I290" s="50"/>
      <c r="J290" s="50"/>
      <c r="K290" s="50"/>
      <c r="L290" s="50"/>
      <c r="M290" s="45" t="str">
        <f>IFERROR(VLOOKUP(G290,' Moduly a inkrementy'!$B$3:$C$17,2,FALSE),"")</f>
        <v>Inkrement 1</v>
      </c>
      <c r="N290" s="10"/>
      <c r="O290" s="10"/>
      <c r="P290" s="7"/>
    </row>
    <row r="291" spans="1:16" ht="25.5" x14ac:dyDescent="0.25">
      <c r="A291" s="51" t="s">
        <v>863</v>
      </c>
      <c r="B291" s="51" t="s">
        <v>23</v>
      </c>
      <c r="C291" s="52" t="s">
        <v>787</v>
      </c>
      <c r="D291" s="52" t="s">
        <v>859</v>
      </c>
      <c r="E291" s="53" t="s">
        <v>864</v>
      </c>
      <c r="F291" s="58" t="s">
        <v>953</v>
      </c>
      <c r="G291" s="14" t="s">
        <v>41</v>
      </c>
      <c r="H291" s="50"/>
      <c r="I291" s="50"/>
      <c r="J291" s="50"/>
      <c r="K291" s="50"/>
      <c r="L291" s="50"/>
      <c r="M291" s="45" t="str">
        <f>IFERROR(VLOOKUP(G291,' Moduly a inkrementy'!$B$3:$C$17,2,FALSE),"")</f>
        <v>Inkrement 1</v>
      </c>
      <c r="N291" s="10"/>
      <c r="O291" s="10"/>
      <c r="P291" s="7"/>
    </row>
    <row r="292" spans="1:16" ht="25.5" x14ac:dyDescent="0.25">
      <c r="A292" s="51" t="s">
        <v>865</v>
      </c>
      <c r="B292" s="51" t="s">
        <v>23</v>
      </c>
      <c r="C292" s="52" t="s">
        <v>787</v>
      </c>
      <c r="D292" s="52" t="s">
        <v>866</v>
      </c>
      <c r="E292" s="53" t="s">
        <v>867</v>
      </c>
      <c r="F292" s="58" t="s">
        <v>953</v>
      </c>
      <c r="G292" s="14" t="s">
        <v>41</v>
      </c>
      <c r="H292" s="50"/>
      <c r="I292" s="50"/>
      <c r="J292" s="50"/>
      <c r="K292" s="50"/>
      <c r="L292" s="50"/>
      <c r="M292" s="45" t="str">
        <f>IFERROR(VLOOKUP(G292,' Moduly a inkrementy'!$B$3:$C$17,2,FALSE),"")</f>
        <v>Inkrement 1</v>
      </c>
      <c r="N292" s="10"/>
      <c r="O292" s="10"/>
      <c r="P292" s="7"/>
    </row>
    <row r="293" spans="1:16" ht="25.5" x14ac:dyDescent="0.25">
      <c r="A293" s="51" t="s">
        <v>874</v>
      </c>
      <c r="B293" s="51" t="s">
        <v>23</v>
      </c>
      <c r="C293" s="52" t="s">
        <v>787</v>
      </c>
      <c r="D293" s="52" t="s">
        <v>866</v>
      </c>
      <c r="E293" s="53" t="s">
        <v>869</v>
      </c>
      <c r="F293" s="58" t="s">
        <v>953</v>
      </c>
      <c r="G293" s="14" t="s">
        <v>41</v>
      </c>
      <c r="H293" s="50"/>
      <c r="I293" s="50"/>
      <c r="J293" s="50"/>
      <c r="K293" s="50"/>
      <c r="L293" s="50"/>
      <c r="M293" s="45" t="str">
        <f>IFERROR(VLOOKUP(G293,' Moduly a inkrementy'!$B$3:$C$17,2,FALSE),"")</f>
        <v>Inkrement 1</v>
      </c>
      <c r="N293" s="10"/>
      <c r="O293" s="10"/>
      <c r="P293" s="7"/>
    </row>
    <row r="294" spans="1:16" ht="25.5" x14ac:dyDescent="0.25">
      <c r="A294" s="51" t="s">
        <v>868</v>
      </c>
      <c r="B294" s="51" t="s">
        <v>81</v>
      </c>
      <c r="C294" s="52" t="s">
        <v>787</v>
      </c>
      <c r="D294" s="52" t="s">
        <v>866</v>
      </c>
      <c r="E294" s="53" t="s">
        <v>871</v>
      </c>
      <c r="F294" s="58" t="s">
        <v>953</v>
      </c>
      <c r="G294" s="14" t="s">
        <v>41</v>
      </c>
      <c r="H294" s="50"/>
      <c r="I294" s="50"/>
      <c r="J294" s="50"/>
      <c r="K294" s="50"/>
      <c r="L294" s="50"/>
      <c r="M294" s="45" t="str">
        <f>IFERROR(VLOOKUP(G294,' Moduly a inkrementy'!$B$3:$C$17,2,FALSE),"")</f>
        <v>Inkrement 1</v>
      </c>
      <c r="N294" s="10"/>
      <c r="O294" s="10"/>
      <c r="P294" s="7"/>
    </row>
    <row r="295" spans="1:16" ht="25.5" x14ac:dyDescent="0.25">
      <c r="A295" s="51" t="s">
        <v>870</v>
      </c>
      <c r="B295" s="51" t="s">
        <v>81</v>
      </c>
      <c r="C295" s="52" t="s">
        <v>787</v>
      </c>
      <c r="D295" s="52" t="s">
        <v>866</v>
      </c>
      <c r="E295" s="53" t="s">
        <v>873</v>
      </c>
      <c r="F295" s="58" t="s">
        <v>953</v>
      </c>
      <c r="G295" s="14" t="s">
        <v>41</v>
      </c>
      <c r="H295" s="50"/>
      <c r="I295" s="50"/>
      <c r="J295" s="50"/>
      <c r="K295" s="50"/>
      <c r="L295" s="50"/>
      <c r="M295" s="45" t="str">
        <f>IFERROR(VLOOKUP(G295,' Moduly a inkrementy'!$B$3:$C$17,2,FALSE),"")</f>
        <v>Inkrement 1</v>
      </c>
      <c r="N295" s="10"/>
      <c r="O295" s="10"/>
      <c r="P295" s="7"/>
    </row>
    <row r="296" spans="1:16" ht="25.5" x14ac:dyDescent="0.25">
      <c r="A296" s="51" t="s">
        <v>877</v>
      </c>
      <c r="B296" s="51" t="s">
        <v>23</v>
      </c>
      <c r="C296" s="52" t="s">
        <v>787</v>
      </c>
      <c r="D296" s="52" t="s">
        <v>875</v>
      </c>
      <c r="E296" s="53" t="s">
        <v>876</v>
      </c>
      <c r="F296" s="58" t="s">
        <v>953</v>
      </c>
      <c r="G296" s="14" t="s">
        <v>41</v>
      </c>
      <c r="H296" s="50"/>
      <c r="I296" s="50"/>
      <c r="J296" s="50"/>
      <c r="K296" s="50"/>
      <c r="L296" s="50"/>
      <c r="M296" s="45" t="str">
        <f>IFERROR(VLOOKUP(G296,' Moduly a inkrementy'!$B$3:$C$17,2,FALSE),"")</f>
        <v>Inkrement 1</v>
      </c>
      <c r="N296" s="10"/>
      <c r="O296" s="10"/>
      <c r="P296" s="7"/>
    </row>
    <row r="297" spans="1:16" ht="25.5" x14ac:dyDescent="0.25">
      <c r="A297" s="51" t="s">
        <v>879</v>
      </c>
      <c r="B297" s="51" t="s">
        <v>23</v>
      </c>
      <c r="C297" s="52" t="s">
        <v>787</v>
      </c>
      <c r="D297" s="52" t="s">
        <v>875</v>
      </c>
      <c r="E297" s="53" t="s">
        <v>878</v>
      </c>
      <c r="F297" s="58" t="s">
        <v>953</v>
      </c>
      <c r="G297" s="14" t="s">
        <v>41</v>
      </c>
      <c r="H297" s="50"/>
      <c r="I297" s="50"/>
      <c r="J297" s="50"/>
      <c r="K297" s="50"/>
      <c r="L297" s="50"/>
      <c r="M297" s="45" t="str">
        <f>IFERROR(VLOOKUP(G297,' Moduly a inkrementy'!$B$3:$C$17,2,FALSE),"")</f>
        <v>Inkrement 1</v>
      </c>
      <c r="N297" s="10"/>
      <c r="O297" s="10"/>
      <c r="P297" s="7"/>
    </row>
    <row r="298" spans="1:16" ht="38.25" x14ac:dyDescent="0.25">
      <c r="A298" s="51" t="s">
        <v>884</v>
      </c>
      <c r="B298" s="51" t="s">
        <v>23</v>
      </c>
      <c r="C298" s="52" t="s">
        <v>999</v>
      </c>
      <c r="D298" s="52" t="s">
        <v>1000</v>
      </c>
      <c r="E298" s="53" t="s">
        <v>880</v>
      </c>
      <c r="F298" s="58" t="s">
        <v>953</v>
      </c>
      <c r="G298" s="14" t="s">
        <v>41</v>
      </c>
      <c r="H298" s="50"/>
      <c r="I298" s="50"/>
      <c r="J298" s="50"/>
      <c r="K298" s="50"/>
      <c r="L298" s="50"/>
      <c r="M298" s="45" t="str">
        <f>IFERROR(VLOOKUP(G298,' Moduly a inkrementy'!$B$3:$C$17,2,FALSE),"")</f>
        <v>Inkrement 1</v>
      </c>
      <c r="N298" s="10"/>
      <c r="O298" s="10"/>
      <c r="P298" s="7"/>
    </row>
    <row r="299" spans="1:16" ht="15" x14ac:dyDescent="0.25">
      <c r="A299" s="51" t="s">
        <v>888</v>
      </c>
      <c r="B299" s="51"/>
      <c r="C299" s="52" t="s">
        <v>999</v>
      </c>
      <c r="D299" s="52" t="s">
        <v>1000</v>
      </c>
      <c r="E299" s="53" t="s">
        <v>1001</v>
      </c>
      <c r="F299" s="58"/>
      <c r="G299" s="14" t="s">
        <v>41</v>
      </c>
      <c r="H299" s="50"/>
      <c r="I299" s="50"/>
      <c r="J299" s="50"/>
      <c r="K299" s="50"/>
      <c r="L299" s="50"/>
      <c r="M299" s="45"/>
      <c r="N299" s="10"/>
      <c r="O299" s="10"/>
      <c r="P299" s="7"/>
    </row>
    <row r="300" spans="1:16" ht="25.5" x14ac:dyDescent="0.25">
      <c r="A300" s="51" t="s">
        <v>872</v>
      </c>
      <c r="B300" s="51" t="s">
        <v>81</v>
      </c>
      <c r="C300" s="52" t="s">
        <v>882</v>
      </c>
      <c r="D300" s="52" t="s">
        <v>866</v>
      </c>
      <c r="E300" s="53" t="s">
        <v>883</v>
      </c>
      <c r="F300" s="58" t="s">
        <v>953</v>
      </c>
      <c r="G300" s="14" t="s">
        <v>41</v>
      </c>
      <c r="H300" s="50"/>
      <c r="I300" s="50"/>
      <c r="J300" s="50"/>
      <c r="K300" s="50"/>
      <c r="L300" s="50"/>
      <c r="M300" s="45" t="str">
        <f>IFERROR(VLOOKUP(G300,' Moduly a inkrementy'!$B$3:$C$17,2,FALSE),"")</f>
        <v>Inkrement 1</v>
      </c>
      <c r="N300" s="10"/>
      <c r="O300" s="10"/>
      <c r="P300" s="7"/>
    </row>
    <row r="301" spans="1:16" ht="51" x14ac:dyDescent="0.25">
      <c r="A301" s="51" t="s">
        <v>888</v>
      </c>
      <c r="B301" s="51" t="s">
        <v>23</v>
      </c>
      <c r="C301" s="55" t="s">
        <v>885</v>
      </c>
      <c r="D301" s="52" t="s">
        <v>886</v>
      </c>
      <c r="E301" s="53" t="s">
        <v>887</v>
      </c>
      <c r="F301" s="58" t="s">
        <v>953</v>
      </c>
      <c r="G301" s="14" t="s">
        <v>41</v>
      </c>
      <c r="M301" s="45" t="str">
        <f>IFERROR(VLOOKUP(G301,' Moduly a inkrementy'!$B$3:$C$17,2,FALSE),"")</f>
        <v>Inkrement 1</v>
      </c>
      <c r="N301" s="10"/>
      <c r="O301" s="10"/>
    </row>
    <row r="302" spans="1:16" ht="15" x14ac:dyDescent="0.25">
      <c r="A302" s="51" t="s">
        <v>891</v>
      </c>
      <c r="B302" s="51" t="s">
        <v>23</v>
      </c>
      <c r="C302" s="52" t="s">
        <v>885</v>
      </c>
      <c r="D302" s="52" t="s">
        <v>889</v>
      </c>
      <c r="E302" s="53" t="s">
        <v>890</v>
      </c>
      <c r="F302" s="58" t="s">
        <v>953</v>
      </c>
      <c r="G302" s="14" t="s">
        <v>41</v>
      </c>
      <c r="M302" s="45" t="str">
        <f>IFERROR(VLOOKUP(G302,' Moduly a inkrementy'!$B$3:$C$17,2,FALSE),"")</f>
        <v>Inkrement 1</v>
      </c>
      <c r="N302" s="10"/>
      <c r="O302" s="10"/>
    </row>
    <row r="303" spans="1:16" ht="25.5" x14ac:dyDescent="0.25">
      <c r="A303" s="51" t="s">
        <v>894</v>
      </c>
      <c r="B303" s="51" t="s">
        <v>23</v>
      </c>
      <c r="C303" s="52" t="s">
        <v>885</v>
      </c>
      <c r="D303" s="52" t="s">
        <v>892</v>
      </c>
      <c r="E303" s="53" t="s">
        <v>893</v>
      </c>
      <c r="F303" s="58" t="s">
        <v>953</v>
      </c>
      <c r="G303" s="14" t="s">
        <v>41</v>
      </c>
      <c r="M303" s="45" t="str">
        <f>IFERROR(VLOOKUP(G303,' Moduly a inkrementy'!$B$3:$C$17,2,FALSE),"")</f>
        <v>Inkrement 1</v>
      </c>
      <c r="N303" s="10"/>
      <c r="O303" s="10"/>
    </row>
    <row r="304" spans="1:16" ht="25.5" x14ac:dyDescent="0.25">
      <c r="A304" s="51" t="s">
        <v>897</v>
      </c>
      <c r="B304" s="51" t="s">
        <v>23</v>
      </c>
      <c r="C304" s="52" t="s">
        <v>885</v>
      </c>
      <c r="D304" s="52" t="s">
        <v>895</v>
      </c>
      <c r="E304" s="53" t="s">
        <v>896</v>
      </c>
      <c r="F304" s="58" t="s">
        <v>953</v>
      </c>
      <c r="G304" s="14" t="s">
        <v>41</v>
      </c>
      <c r="M304" s="45" t="str">
        <f>IFERROR(VLOOKUP(G304,' Moduly a inkrementy'!$B$3:$C$17,2,FALSE),"")</f>
        <v>Inkrement 1</v>
      </c>
      <c r="N304" s="10"/>
      <c r="O304" s="10"/>
    </row>
    <row r="305" spans="1:15" ht="38.25" x14ac:dyDescent="0.25">
      <c r="A305" s="51" t="s">
        <v>900</v>
      </c>
      <c r="B305" s="51" t="s">
        <v>23</v>
      </c>
      <c r="C305" s="52" t="s">
        <v>885</v>
      </c>
      <c r="D305" s="52" t="s">
        <v>898</v>
      </c>
      <c r="E305" s="53" t="s">
        <v>899</v>
      </c>
      <c r="F305" s="58" t="s">
        <v>953</v>
      </c>
      <c r="G305" s="14" t="s">
        <v>41</v>
      </c>
      <c r="M305" s="45" t="str">
        <f>IFERROR(VLOOKUP(G305,' Moduly a inkrementy'!$B$3:$C$17,2,FALSE),"")</f>
        <v>Inkrement 1</v>
      </c>
      <c r="N305" s="10"/>
      <c r="O305" s="10"/>
    </row>
    <row r="306" spans="1:15" ht="127.5" x14ac:dyDescent="0.25">
      <c r="A306" s="51" t="s">
        <v>903</v>
      </c>
      <c r="B306" s="51" t="s">
        <v>23</v>
      </c>
      <c r="C306" s="52" t="s">
        <v>901</v>
      </c>
      <c r="D306" s="52" t="s">
        <v>298</v>
      </c>
      <c r="E306" s="53" t="s">
        <v>902</v>
      </c>
      <c r="F306" s="58" t="s">
        <v>953</v>
      </c>
      <c r="G306" s="14" t="s">
        <v>41</v>
      </c>
      <c r="M306" s="45" t="str">
        <f>IFERROR(VLOOKUP(G306,' Moduly a inkrementy'!$B$3:$C$17,2,FALSE),"")</f>
        <v>Inkrement 1</v>
      </c>
      <c r="N306" s="10"/>
      <c r="O306" s="10"/>
    </row>
    <row r="307" spans="1:15" ht="165.75" x14ac:dyDescent="0.25">
      <c r="A307" s="51" t="s">
        <v>906</v>
      </c>
      <c r="B307" s="51" t="s">
        <v>23</v>
      </c>
      <c r="C307" s="52" t="s">
        <v>885</v>
      </c>
      <c r="D307" s="52" t="s">
        <v>904</v>
      </c>
      <c r="E307" s="53" t="s">
        <v>905</v>
      </c>
      <c r="F307" s="58" t="s">
        <v>953</v>
      </c>
      <c r="G307" s="14" t="s">
        <v>41</v>
      </c>
      <c r="M307" s="45" t="str">
        <f>IFERROR(VLOOKUP(G307,' Moduly a inkrementy'!$B$3:$C$17,2,FALSE),"")</f>
        <v>Inkrement 1</v>
      </c>
      <c r="N307" s="10"/>
      <c r="O307" s="10"/>
    </row>
    <row r="308" spans="1:15" ht="127.5" x14ac:dyDescent="0.25">
      <c r="A308" s="51" t="s">
        <v>909</v>
      </c>
      <c r="B308" s="51" t="s">
        <v>23</v>
      </c>
      <c r="C308" s="52" t="s">
        <v>885</v>
      </c>
      <c r="D308" s="52" t="s">
        <v>907</v>
      </c>
      <c r="E308" s="53" t="s">
        <v>908</v>
      </c>
      <c r="F308" s="58" t="s">
        <v>953</v>
      </c>
      <c r="G308" s="14" t="s">
        <v>41</v>
      </c>
      <c r="M308" s="45" t="str">
        <f>IFERROR(VLOOKUP(G308,' Moduly a inkrementy'!$B$3:$C$17,2,FALSE),"")</f>
        <v>Inkrement 1</v>
      </c>
      <c r="N308" s="10"/>
      <c r="O308" s="10"/>
    </row>
    <row r="309" spans="1:15" ht="51" x14ac:dyDescent="0.25">
      <c r="A309" s="51" t="s">
        <v>911</v>
      </c>
      <c r="B309" s="51" t="s">
        <v>23</v>
      </c>
      <c r="C309" s="52" t="s">
        <v>885</v>
      </c>
      <c r="D309" s="52" t="s">
        <v>866</v>
      </c>
      <c r="E309" s="53" t="s">
        <v>910</v>
      </c>
      <c r="F309" s="58" t="s">
        <v>953</v>
      </c>
      <c r="G309" s="14" t="s">
        <v>41</v>
      </c>
      <c r="M309" s="45" t="str">
        <f>IFERROR(VLOOKUP(G309,' Moduly a inkrementy'!$B$3:$C$17,2,FALSE),"")</f>
        <v>Inkrement 1</v>
      </c>
      <c r="N309" s="10"/>
      <c r="O309" s="10"/>
    </row>
    <row r="310" spans="1:15" ht="38.25" x14ac:dyDescent="0.25">
      <c r="A310" s="51" t="s">
        <v>914</v>
      </c>
      <c r="B310" s="51" t="s">
        <v>23</v>
      </c>
      <c r="C310" s="52" t="s">
        <v>885</v>
      </c>
      <c r="D310" s="52" t="s">
        <v>912</v>
      </c>
      <c r="E310" s="53" t="s">
        <v>913</v>
      </c>
      <c r="F310" s="58" t="s">
        <v>953</v>
      </c>
      <c r="G310" s="14" t="s">
        <v>41</v>
      </c>
      <c r="M310" s="45" t="str">
        <f>IFERROR(VLOOKUP(G310,' Moduly a inkrementy'!$B$3:$C$17,2,FALSE),"")</f>
        <v>Inkrement 1</v>
      </c>
      <c r="N310" s="10"/>
      <c r="O310" s="10"/>
    </row>
    <row r="311" spans="1:15" ht="51" x14ac:dyDescent="0.25">
      <c r="A311" s="51" t="s">
        <v>917</v>
      </c>
      <c r="B311" s="51" t="s">
        <v>23</v>
      </c>
      <c r="C311" s="52" t="s">
        <v>885</v>
      </c>
      <c r="D311" s="52" t="s">
        <v>915</v>
      </c>
      <c r="E311" s="53" t="s">
        <v>916</v>
      </c>
      <c r="F311" s="58" t="s">
        <v>953</v>
      </c>
      <c r="G311" s="14" t="s">
        <v>41</v>
      </c>
      <c r="M311" s="45" t="str">
        <f>IFERROR(VLOOKUP(G311,' Moduly a inkrementy'!$B$3:$C$17,2,FALSE),"")</f>
        <v>Inkrement 1</v>
      </c>
      <c r="N311" s="10"/>
      <c r="O311" s="10"/>
    </row>
    <row r="312" spans="1:15" ht="89.25" x14ac:dyDescent="0.25">
      <c r="A312" s="51" t="s">
        <v>940</v>
      </c>
      <c r="B312" s="51" t="s">
        <v>23</v>
      </c>
      <c r="C312" s="52" t="s">
        <v>885</v>
      </c>
      <c r="D312" s="52" t="s">
        <v>918</v>
      </c>
      <c r="E312" s="53" t="s">
        <v>919</v>
      </c>
      <c r="F312" s="58" t="s">
        <v>953</v>
      </c>
      <c r="G312" s="14" t="s">
        <v>41</v>
      </c>
      <c r="M312" s="45" t="str">
        <f>IFERROR(VLOOKUP(G312,' Moduly a inkrementy'!$B$3:$C$17,2,FALSE),"")</f>
        <v>Inkrement 1</v>
      </c>
      <c r="N312" s="10"/>
      <c r="O312" s="10"/>
    </row>
    <row r="313" spans="1:15" ht="25.5" x14ac:dyDescent="0.25">
      <c r="A313" s="51" t="s">
        <v>881</v>
      </c>
      <c r="B313" s="51" t="s">
        <v>81</v>
      </c>
      <c r="C313" s="52" t="s">
        <v>921</v>
      </c>
      <c r="D313" s="52" t="s">
        <v>922</v>
      </c>
      <c r="E313" s="53" t="s">
        <v>923</v>
      </c>
      <c r="F313" s="58" t="s">
        <v>953</v>
      </c>
      <c r="G313" s="14" t="s">
        <v>41</v>
      </c>
      <c r="M313" s="45" t="str">
        <f>IFERROR(VLOOKUP(G313,' Moduly a inkrementy'!$B$3:$C$17,2,FALSE),"")</f>
        <v>Inkrement 1</v>
      </c>
      <c r="N313" s="10"/>
      <c r="O313" s="10"/>
    </row>
    <row r="314" spans="1:15" ht="25.5" x14ac:dyDescent="0.25">
      <c r="A314" s="51" t="s">
        <v>920</v>
      </c>
      <c r="B314" s="51" t="s">
        <v>81</v>
      </c>
      <c r="C314" s="52" t="s">
        <v>885</v>
      </c>
      <c r="D314" s="52" t="s">
        <v>925</v>
      </c>
      <c r="E314" s="53" t="s">
        <v>926</v>
      </c>
      <c r="F314" s="58" t="s">
        <v>953</v>
      </c>
      <c r="G314" s="14" t="s">
        <v>41</v>
      </c>
      <c r="M314" s="45" t="str">
        <f>IFERROR(VLOOKUP(G314,' Moduly a inkrementy'!$B$3:$C$17,2,FALSE),"")</f>
        <v>Inkrement 1</v>
      </c>
      <c r="N314" s="10"/>
      <c r="O314" s="10"/>
    </row>
    <row r="315" spans="1:15" ht="76.5" x14ac:dyDescent="0.25">
      <c r="A315" s="51" t="s">
        <v>924</v>
      </c>
      <c r="B315" s="51" t="s">
        <v>81</v>
      </c>
      <c r="C315" s="52" t="s">
        <v>885</v>
      </c>
      <c r="D315" s="52" t="s">
        <v>928</v>
      </c>
      <c r="E315" s="53" t="s">
        <v>929</v>
      </c>
      <c r="F315" s="58" t="s">
        <v>953</v>
      </c>
      <c r="G315" s="14" t="s">
        <v>41</v>
      </c>
      <c r="M315" s="45" t="str">
        <f>IFERROR(VLOOKUP(G315,' Moduly a inkrementy'!$B$3:$C$17,2,FALSE),"")</f>
        <v>Inkrement 1</v>
      </c>
      <c r="N315" s="10"/>
      <c r="O315" s="10"/>
    </row>
    <row r="316" spans="1:15" ht="63.75" x14ac:dyDescent="0.25">
      <c r="A316" s="51" t="s">
        <v>927</v>
      </c>
      <c r="B316" s="51" t="s">
        <v>81</v>
      </c>
      <c r="C316" s="57" t="s">
        <v>931</v>
      </c>
      <c r="D316" s="52" t="s">
        <v>932</v>
      </c>
      <c r="E316" s="53" t="s">
        <v>933</v>
      </c>
      <c r="F316" s="58" t="s">
        <v>953</v>
      </c>
      <c r="G316" s="14" t="s">
        <v>41</v>
      </c>
      <c r="M316" s="45" t="str">
        <f>IFERROR(VLOOKUP(G316,' Moduly a inkrementy'!$B$3:$C$17,2,FALSE),"")</f>
        <v>Inkrement 1</v>
      </c>
      <c r="N316" s="10"/>
      <c r="O316" s="10"/>
    </row>
    <row r="317" spans="1:15" ht="25.5" x14ac:dyDescent="0.25">
      <c r="A317" s="51" t="s">
        <v>930</v>
      </c>
      <c r="B317" s="51" t="s">
        <v>81</v>
      </c>
      <c r="C317" s="57" t="s">
        <v>931</v>
      </c>
      <c r="D317" s="52" t="s">
        <v>935</v>
      </c>
      <c r="E317" s="53" t="s">
        <v>936</v>
      </c>
      <c r="F317" s="58" t="s">
        <v>953</v>
      </c>
      <c r="G317" s="14" t="s">
        <v>41</v>
      </c>
      <c r="M317" s="45" t="str">
        <f>IFERROR(VLOOKUP(G317,' Moduly a inkrementy'!$B$3:$C$17,2,FALSE),"")</f>
        <v>Inkrement 1</v>
      </c>
      <c r="N317" s="10"/>
      <c r="O317" s="10"/>
    </row>
    <row r="318" spans="1:15" ht="25.5" x14ac:dyDescent="0.25">
      <c r="A318" s="51" t="s">
        <v>934</v>
      </c>
      <c r="B318" s="51" t="s">
        <v>81</v>
      </c>
      <c r="C318" s="57" t="s">
        <v>931</v>
      </c>
      <c r="D318" s="52" t="s">
        <v>938</v>
      </c>
      <c r="E318" s="53" t="s">
        <v>939</v>
      </c>
      <c r="F318" s="58" t="s">
        <v>953</v>
      </c>
      <c r="G318" s="14" t="s">
        <v>41</v>
      </c>
      <c r="M318" s="45" t="str">
        <f>IFERROR(VLOOKUP(G318,' Moduly a inkrementy'!$B$3:$C$17,2,FALSE),"")</f>
        <v>Inkrement 1</v>
      </c>
      <c r="N318" s="10"/>
      <c r="O318" s="10"/>
    </row>
    <row r="319" spans="1:15" ht="25.5" x14ac:dyDescent="0.25">
      <c r="A319" s="51" t="s">
        <v>943</v>
      </c>
      <c r="B319" s="51" t="s">
        <v>23</v>
      </c>
      <c r="C319" s="57" t="s">
        <v>931</v>
      </c>
      <c r="D319" s="52" t="s">
        <v>941</v>
      </c>
      <c r="E319" s="53" t="s">
        <v>942</v>
      </c>
      <c r="F319" s="58" t="s">
        <v>953</v>
      </c>
      <c r="G319" s="14" t="s">
        <v>41</v>
      </c>
      <c r="M319" s="45" t="str">
        <f>IFERROR(VLOOKUP(G319,' Moduly a inkrementy'!$B$3:$C$17,2,FALSE),"")</f>
        <v>Inkrement 1</v>
      </c>
      <c r="N319" s="10"/>
      <c r="O319" s="10"/>
    </row>
    <row r="320" spans="1:15" ht="25.5" x14ac:dyDescent="0.25">
      <c r="A320" s="51" t="s">
        <v>946</v>
      </c>
      <c r="B320" s="51" t="s">
        <v>23</v>
      </c>
      <c r="C320" s="57" t="s">
        <v>931</v>
      </c>
      <c r="D320" s="52" t="s">
        <v>944</v>
      </c>
      <c r="E320" s="53" t="s">
        <v>945</v>
      </c>
      <c r="F320" s="58" t="s">
        <v>953</v>
      </c>
      <c r="G320" s="14" t="s">
        <v>41</v>
      </c>
      <c r="M320" s="45" t="str">
        <f>IFERROR(VLOOKUP(G320,' Moduly a inkrementy'!$B$3:$C$17,2,FALSE),"")</f>
        <v>Inkrement 1</v>
      </c>
      <c r="N320" s="10"/>
      <c r="O320" s="10"/>
    </row>
    <row r="321" spans="1:15" ht="25.5" x14ac:dyDescent="0.25">
      <c r="A321" s="51" t="s">
        <v>1008</v>
      </c>
      <c r="B321" s="51" t="s">
        <v>23</v>
      </c>
      <c r="C321" s="57" t="s">
        <v>931</v>
      </c>
      <c r="D321" s="52" t="s">
        <v>604</v>
      </c>
      <c r="E321" s="53" t="s">
        <v>947</v>
      </c>
      <c r="F321" s="58" t="s">
        <v>953</v>
      </c>
      <c r="G321" s="14" t="s">
        <v>41</v>
      </c>
      <c r="M321" s="45" t="str">
        <f>IFERROR(VLOOKUP(G321,' Moduly a inkrementy'!$B$3:$C$17,2,FALSE),"")</f>
        <v>Inkrement 1</v>
      </c>
      <c r="N321" s="10"/>
      <c r="O321" s="10"/>
    </row>
    <row r="322" spans="1:15" ht="25.5" x14ac:dyDescent="0.25">
      <c r="A322" s="51" t="s">
        <v>937</v>
      </c>
      <c r="B322" s="51" t="s">
        <v>81</v>
      </c>
      <c r="C322" s="57" t="s">
        <v>931</v>
      </c>
      <c r="D322" s="52" t="s">
        <v>949</v>
      </c>
      <c r="E322" s="53" t="s">
        <v>950</v>
      </c>
      <c r="F322" s="58" t="s">
        <v>953</v>
      </c>
      <c r="G322" s="14" t="s">
        <v>41</v>
      </c>
      <c r="M322" s="45" t="str">
        <f>IFERROR(VLOOKUP(G322,' Moduly a inkrementy'!$B$3:$C$17,2,FALSE),"")</f>
        <v>Inkrement 1</v>
      </c>
      <c r="N322" s="10"/>
      <c r="O322" s="10"/>
    </row>
    <row r="323" spans="1:15" ht="25.5" x14ac:dyDescent="0.25">
      <c r="A323" s="51" t="s">
        <v>948</v>
      </c>
      <c r="B323" s="51" t="s">
        <v>81</v>
      </c>
      <c r="C323" s="57" t="s">
        <v>931</v>
      </c>
      <c r="D323" s="52" t="s">
        <v>951</v>
      </c>
      <c r="E323" s="53" t="s">
        <v>952</v>
      </c>
      <c r="F323" s="58" t="s">
        <v>953</v>
      </c>
      <c r="G323" s="14" t="s">
        <v>41</v>
      </c>
      <c r="M323" s="45" t="str">
        <f>IFERROR(VLOOKUP(G323,' Moduly a inkrementy'!$B$3:$C$17,2,FALSE),"")</f>
        <v>Inkrement 1</v>
      </c>
      <c r="N323" s="10"/>
      <c r="O323" s="10"/>
    </row>
  </sheetData>
  <autoFilter ref="A2:E323" xr:uid="{00000000-0001-0000-0100-000000000000}"/>
  <mergeCells count="1">
    <mergeCell ref="A1:O1"/>
  </mergeCells>
  <phoneticPr fontId="9" type="noConversion"/>
  <dataValidations count="2">
    <dataValidation type="list" allowBlank="1" showInputMessage="1" showErrorMessage="1" sqref="H258:L1048576 G324:G1048576" xr:uid="{00000000-0002-0000-0100-000000000000}">
      <formula1>Moduly_2</formula1>
    </dataValidation>
    <dataValidation type="list" allowBlank="1" showInputMessage="1" showErrorMessage="1" sqref="B3:B323" xr:uid="{00000000-0002-0000-0100-000001000000}">
      <formula1>"Funkcna poziadavka,Ne-Funkcna poziadavka,Technicka poziadavka"</formula1>
      <formula2>0</formula2>
    </dataValidation>
  </dataValidations>
  <pageMargins left="0.7" right="0.7" top="0.75" bottom="0.75" header="0.3" footer="0.3"/>
  <pageSetup paperSize="9" orientation="portrait" horizontalDpi="4294967293" verticalDpi="12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 Moduly a inkrementy'!$B$3:$B$17</xm:f>
          </x14:formula1>
          <xm:sqref>H3:L5 G3:G323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2:P17"/>
  <sheetViews>
    <sheetView workbookViewId="0">
      <selection activeCell="D5" sqref="D5"/>
    </sheetView>
  </sheetViews>
  <sheetFormatPr defaultColWidth="8.85546875" defaultRowHeight="12.75" x14ac:dyDescent="0.2"/>
  <cols>
    <col min="1" max="1" width="8.85546875" style="42"/>
    <col min="2" max="2" width="20.42578125" style="42" bestFit="1" customWidth="1"/>
    <col min="3" max="6" width="10.140625" style="42" customWidth="1"/>
    <col min="7" max="7" width="11" style="42" customWidth="1"/>
    <col min="8" max="9" width="8.85546875" style="42"/>
    <col min="10" max="10" width="13.85546875" style="42" customWidth="1"/>
    <col min="11" max="11" width="10.7109375" style="42" customWidth="1"/>
    <col min="12" max="12" width="8.85546875" style="42"/>
    <col min="13" max="13" width="12.7109375" style="42" customWidth="1"/>
    <col min="14" max="14" width="8.85546875" style="42"/>
    <col min="15" max="15" width="11.7109375" style="42" customWidth="1"/>
    <col min="16" max="16" width="11.140625" style="42" customWidth="1"/>
    <col min="17" max="16384" width="8.85546875" style="42"/>
  </cols>
  <sheetData>
    <row r="2" spans="1:16" s="43" customFormat="1" ht="38.25" x14ac:dyDescent="0.2">
      <c r="A2" s="30" t="s">
        <v>32</v>
      </c>
      <c r="B2" s="31" t="s">
        <v>33</v>
      </c>
      <c r="C2" s="31" t="s">
        <v>34</v>
      </c>
      <c r="D2" s="31" t="s">
        <v>36</v>
      </c>
      <c r="E2" s="31" t="s">
        <v>37</v>
      </c>
      <c r="F2" s="31" t="s">
        <v>38</v>
      </c>
      <c r="G2" s="31" t="s">
        <v>39</v>
      </c>
      <c r="J2" s="44" t="s">
        <v>71</v>
      </c>
      <c r="K2" s="44" t="s">
        <v>72</v>
      </c>
      <c r="L2" s="44" t="s">
        <v>73</v>
      </c>
      <c r="M2" s="44" t="s">
        <v>74</v>
      </c>
      <c r="N2" s="44" t="s">
        <v>75</v>
      </c>
      <c r="O2" s="44" t="s">
        <v>35</v>
      </c>
      <c r="P2" s="44" t="s">
        <v>76</v>
      </c>
    </row>
    <row r="3" spans="1:16" x14ac:dyDescent="0.2">
      <c r="A3" s="32" t="s">
        <v>40</v>
      </c>
      <c r="B3" s="33" t="s">
        <v>41</v>
      </c>
      <c r="C3" s="34" t="s">
        <v>42</v>
      </c>
      <c r="D3" s="35">
        <v>0.05</v>
      </c>
      <c r="E3" s="35">
        <v>0.1</v>
      </c>
      <c r="F3" s="35">
        <v>0.08</v>
      </c>
      <c r="G3" s="36">
        <v>2</v>
      </c>
      <c r="J3" s="37" t="s">
        <v>42</v>
      </c>
      <c r="K3" s="38">
        <v>45809</v>
      </c>
      <c r="L3" s="39">
        <f t="shared" ref="L3:L17" si="0">IF(ISBLANK(K3),"",YEAR(K3))</f>
        <v>2025</v>
      </c>
      <c r="M3" s="38">
        <v>47270</v>
      </c>
      <c r="N3" s="40">
        <v>48</v>
      </c>
      <c r="O3" s="39">
        <v>4</v>
      </c>
      <c r="P3" s="39">
        <f>IF(ISBLANK(K3),"",ROUND((M3-$K$3+1)/30,0))</f>
        <v>49</v>
      </c>
    </row>
    <row r="4" spans="1:16" x14ac:dyDescent="0.2">
      <c r="A4" s="32" t="s">
        <v>43</v>
      </c>
      <c r="B4" s="33"/>
      <c r="C4" s="34"/>
      <c r="D4" s="35"/>
      <c r="E4" s="35"/>
      <c r="F4" s="35"/>
      <c r="G4" s="36"/>
      <c r="J4" s="37" t="s">
        <v>44</v>
      </c>
      <c r="K4" s="38"/>
      <c r="L4" s="39" t="str">
        <f t="shared" si="0"/>
        <v/>
      </c>
      <c r="M4" s="38"/>
      <c r="N4" s="40" t="str">
        <f t="shared" ref="N4:N17" si="1">IF(ISBLANK(K4),"",ROUND((M4-K4+1)/30,0))</f>
        <v/>
      </c>
      <c r="O4" s="39" t="str">
        <f>IF(ISBLANK(K4),"",ROUNDUP(((M4+1)-MIN($K$3:$K$17))/365,))</f>
        <v/>
      </c>
      <c r="P4" s="39" t="str">
        <f t="shared" ref="P4:P17" si="2">IF(ISBLANK(K4),"",ROUND((M4-$K$3+1)/30,0))</f>
        <v/>
      </c>
    </row>
    <row r="5" spans="1:16" x14ac:dyDescent="0.2">
      <c r="A5" s="32" t="s">
        <v>45</v>
      </c>
      <c r="B5" s="33"/>
      <c r="C5" s="34"/>
      <c r="D5" s="35"/>
      <c r="E5" s="35"/>
      <c r="F5" s="35"/>
      <c r="G5" s="36"/>
      <c r="J5" s="37" t="s">
        <v>58</v>
      </c>
      <c r="K5" s="38"/>
      <c r="L5" s="39" t="str">
        <f t="shared" si="0"/>
        <v/>
      </c>
      <c r="M5" s="38"/>
      <c r="N5" s="40" t="str">
        <f t="shared" si="1"/>
        <v/>
      </c>
      <c r="O5" s="39" t="str">
        <f>IF(ISBLANK(K5),"",ROUNDUP(((M5+1)-MIN($K$3:$K$17))/365,))</f>
        <v/>
      </c>
      <c r="P5" s="39" t="str">
        <f t="shared" si="2"/>
        <v/>
      </c>
    </row>
    <row r="6" spans="1:16" x14ac:dyDescent="0.2">
      <c r="A6" s="32" t="s">
        <v>46</v>
      </c>
      <c r="B6" s="33"/>
      <c r="C6" s="34"/>
      <c r="D6" s="35"/>
      <c r="E6" s="35"/>
      <c r="F6" s="35"/>
      <c r="G6" s="36"/>
      <c r="J6" s="37" t="s">
        <v>59</v>
      </c>
      <c r="K6" s="41"/>
      <c r="L6" s="39" t="str">
        <f t="shared" si="0"/>
        <v/>
      </c>
      <c r="M6" s="41"/>
      <c r="N6" s="40" t="str">
        <f t="shared" si="1"/>
        <v/>
      </c>
      <c r="O6" s="39" t="str">
        <f t="shared" ref="O6:O17" si="3">IF(ISBLANK(K6),"",ROUNDUP(((M6+1)-MIN($B$2:$B$17))/365,))</f>
        <v/>
      </c>
      <c r="P6" s="39" t="str">
        <f t="shared" si="2"/>
        <v/>
      </c>
    </row>
    <row r="7" spans="1:16" x14ac:dyDescent="0.2">
      <c r="A7" s="32" t="s">
        <v>47</v>
      </c>
      <c r="B7" s="33"/>
      <c r="C7" s="34"/>
      <c r="D7" s="35"/>
      <c r="E7" s="35"/>
      <c r="F7" s="35"/>
      <c r="G7" s="36"/>
      <c r="J7" s="37" t="s">
        <v>60</v>
      </c>
      <c r="K7" s="41"/>
      <c r="L7" s="39" t="str">
        <f t="shared" si="0"/>
        <v/>
      </c>
      <c r="M7" s="41"/>
      <c r="N7" s="40" t="str">
        <f t="shared" si="1"/>
        <v/>
      </c>
      <c r="O7" s="39" t="str">
        <f t="shared" si="3"/>
        <v/>
      </c>
      <c r="P7" s="39" t="str">
        <f t="shared" si="2"/>
        <v/>
      </c>
    </row>
    <row r="8" spans="1:16" x14ac:dyDescent="0.2">
      <c r="A8" s="32" t="s">
        <v>48</v>
      </c>
      <c r="B8" s="33"/>
      <c r="C8" s="34"/>
      <c r="D8" s="34"/>
      <c r="E8" s="34"/>
      <c r="F8" s="34"/>
      <c r="G8" s="36"/>
      <c r="J8" s="37" t="s">
        <v>61</v>
      </c>
      <c r="K8" s="41"/>
      <c r="L8" s="39" t="str">
        <f t="shared" si="0"/>
        <v/>
      </c>
      <c r="M8" s="41"/>
      <c r="N8" s="40" t="str">
        <f t="shared" si="1"/>
        <v/>
      </c>
      <c r="O8" s="39" t="str">
        <f t="shared" si="3"/>
        <v/>
      </c>
      <c r="P8" s="39" t="str">
        <f t="shared" si="2"/>
        <v/>
      </c>
    </row>
    <row r="9" spans="1:16" x14ac:dyDescent="0.2">
      <c r="A9" s="32" t="s">
        <v>49</v>
      </c>
      <c r="B9" s="33"/>
      <c r="C9" s="34"/>
      <c r="D9" s="34"/>
      <c r="E9" s="34"/>
      <c r="F9" s="34"/>
      <c r="G9" s="36"/>
      <c r="J9" s="37" t="s">
        <v>62</v>
      </c>
      <c r="K9" s="41"/>
      <c r="L9" s="39" t="str">
        <f t="shared" si="0"/>
        <v/>
      </c>
      <c r="M9" s="41"/>
      <c r="N9" s="40" t="str">
        <f t="shared" si="1"/>
        <v/>
      </c>
      <c r="O9" s="39" t="str">
        <f t="shared" si="3"/>
        <v/>
      </c>
      <c r="P9" s="39" t="str">
        <f t="shared" si="2"/>
        <v/>
      </c>
    </row>
    <row r="10" spans="1:16" x14ac:dyDescent="0.2">
      <c r="A10" s="32" t="s">
        <v>50</v>
      </c>
      <c r="B10" s="33"/>
      <c r="C10" s="34"/>
      <c r="D10" s="34"/>
      <c r="E10" s="34"/>
      <c r="F10" s="34"/>
      <c r="G10" s="36"/>
      <c r="J10" s="37" t="s">
        <v>63</v>
      </c>
      <c r="K10" s="41"/>
      <c r="L10" s="39" t="str">
        <f t="shared" si="0"/>
        <v/>
      </c>
      <c r="M10" s="41"/>
      <c r="N10" s="40" t="str">
        <f t="shared" si="1"/>
        <v/>
      </c>
      <c r="O10" s="39" t="str">
        <f t="shared" si="3"/>
        <v/>
      </c>
      <c r="P10" s="39" t="str">
        <f t="shared" si="2"/>
        <v/>
      </c>
    </row>
    <row r="11" spans="1:16" x14ac:dyDescent="0.2">
      <c r="A11" s="32" t="s">
        <v>51</v>
      </c>
      <c r="B11" s="33"/>
      <c r="C11" s="34"/>
      <c r="D11" s="34"/>
      <c r="E11" s="34"/>
      <c r="F11" s="34"/>
      <c r="G11" s="36"/>
      <c r="J11" s="37" t="s">
        <v>64</v>
      </c>
      <c r="K11" s="41"/>
      <c r="L11" s="39" t="str">
        <f t="shared" si="0"/>
        <v/>
      </c>
      <c r="M11" s="41"/>
      <c r="N11" s="40" t="str">
        <f t="shared" si="1"/>
        <v/>
      </c>
      <c r="O11" s="39" t="str">
        <f t="shared" si="3"/>
        <v/>
      </c>
      <c r="P11" s="39" t="str">
        <f t="shared" si="2"/>
        <v/>
      </c>
    </row>
    <row r="12" spans="1:16" x14ac:dyDescent="0.2">
      <c r="A12" s="32" t="s">
        <v>52</v>
      </c>
      <c r="B12" s="33"/>
      <c r="C12" s="34"/>
      <c r="D12" s="34"/>
      <c r="E12" s="34"/>
      <c r="F12" s="34"/>
      <c r="G12" s="36"/>
      <c r="J12" s="37" t="s">
        <v>65</v>
      </c>
      <c r="K12" s="41"/>
      <c r="L12" s="39" t="str">
        <f t="shared" si="0"/>
        <v/>
      </c>
      <c r="M12" s="41"/>
      <c r="N12" s="40" t="str">
        <f t="shared" si="1"/>
        <v/>
      </c>
      <c r="O12" s="39" t="str">
        <f t="shared" si="3"/>
        <v/>
      </c>
      <c r="P12" s="39" t="str">
        <f t="shared" si="2"/>
        <v/>
      </c>
    </row>
    <row r="13" spans="1:16" x14ac:dyDescent="0.2">
      <c r="A13" s="32" t="s">
        <v>53</v>
      </c>
      <c r="B13" s="33"/>
      <c r="C13" s="34"/>
      <c r="D13" s="34"/>
      <c r="E13" s="34"/>
      <c r="F13" s="34"/>
      <c r="G13" s="36"/>
      <c r="J13" s="37" t="s">
        <v>66</v>
      </c>
      <c r="K13" s="41"/>
      <c r="L13" s="39" t="str">
        <f t="shared" si="0"/>
        <v/>
      </c>
      <c r="M13" s="41"/>
      <c r="N13" s="40" t="str">
        <f t="shared" si="1"/>
        <v/>
      </c>
      <c r="O13" s="39" t="str">
        <f t="shared" si="3"/>
        <v/>
      </c>
      <c r="P13" s="39" t="str">
        <f t="shared" si="2"/>
        <v/>
      </c>
    </row>
    <row r="14" spans="1:16" x14ac:dyDescent="0.2">
      <c r="A14" s="32" t="s">
        <v>54</v>
      </c>
      <c r="B14" s="33"/>
      <c r="C14" s="34"/>
      <c r="D14" s="34"/>
      <c r="E14" s="34"/>
      <c r="F14" s="34"/>
      <c r="G14" s="36"/>
      <c r="J14" s="37" t="s">
        <v>67</v>
      </c>
      <c r="K14" s="41"/>
      <c r="L14" s="39" t="str">
        <f t="shared" si="0"/>
        <v/>
      </c>
      <c r="M14" s="41"/>
      <c r="N14" s="40" t="str">
        <f t="shared" si="1"/>
        <v/>
      </c>
      <c r="O14" s="39" t="str">
        <f t="shared" si="3"/>
        <v/>
      </c>
      <c r="P14" s="39" t="str">
        <f t="shared" si="2"/>
        <v/>
      </c>
    </row>
    <row r="15" spans="1:16" x14ac:dyDescent="0.2">
      <c r="A15" s="32" t="s">
        <v>55</v>
      </c>
      <c r="B15" s="33"/>
      <c r="C15" s="34"/>
      <c r="D15" s="34"/>
      <c r="E15" s="34"/>
      <c r="F15" s="34"/>
      <c r="G15" s="36"/>
      <c r="J15" s="37" t="s">
        <v>68</v>
      </c>
      <c r="K15" s="41"/>
      <c r="L15" s="39" t="str">
        <f t="shared" si="0"/>
        <v/>
      </c>
      <c r="M15" s="41"/>
      <c r="N15" s="40" t="str">
        <f t="shared" si="1"/>
        <v/>
      </c>
      <c r="O15" s="39" t="str">
        <f t="shared" si="3"/>
        <v/>
      </c>
      <c r="P15" s="39" t="str">
        <f t="shared" si="2"/>
        <v/>
      </c>
    </row>
    <row r="16" spans="1:16" x14ac:dyDescent="0.2">
      <c r="A16" s="32" t="s">
        <v>56</v>
      </c>
      <c r="B16" s="33"/>
      <c r="C16" s="34"/>
      <c r="D16" s="34"/>
      <c r="E16" s="34"/>
      <c r="F16" s="34"/>
      <c r="G16" s="36"/>
      <c r="J16" s="37" t="s">
        <v>69</v>
      </c>
      <c r="K16" s="41"/>
      <c r="L16" s="39" t="str">
        <f t="shared" si="0"/>
        <v/>
      </c>
      <c r="M16" s="41"/>
      <c r="N16" s="40" t="str">
        <f t="shared" si="1"/>
        <v/>
      </c>
      <c r="O16" s="39" t="str">
        <f t="shared" si="3"/>
        <v/>
      </c>
      <c r="P16" s="39" t="str">
        <f t="shared" si="2"/>
        <v/>
      </c>
    </row>
    <row r="17" spans="1:16" x14ac:dyDescent="0.2">
      <c r="A17" s="32" t="s">
        <v>57</v>
      </c>
      <c r="B17" s="33"/>
      <c r="C17" s="34"/>
      <c r="D17" s="34"/>
      <c r="E17" s="34"/>
      <c r="F17" s="34"/>
      <c r="G17" s="36"/>
      <c r="J17" s="37" t="s">
        <v>70</v>
      </c>
      <c r="K17" s="41"/>
      <c r="L17" s="39" t="str">
        <f t="shared" si="0"/>
        <v/>
      </c>
      <c r="M17" s="41"/>
      <c r="N17" s="40" t="str">
        <f t="shared" si="1"/>
        <v/>
      </c>
      <c r="O17" s="39" t="str">
        <f t="shared" si="3"/>
        <v/>
      </c>
      <c r="P17" s="39" t="str">
        <f t="shared" si="2"/>
        <v/>
      </c>
    </row>
  </sheetData>
  <phoneticPr fontId="9" type="noConversion"/>
  <conditionalFormatting sqref="D3:D17">
    <cfRule type="cellIs" dxfId="0" priority="1" operator="greaterThan">
      <formula>0.1</formula>
    </cfRule>
  </conditionalFormatting>
  <dataValidations count="2">
    <dataValidation type="list" allowBlank="1" showInputMessage="1" showErrorMessage="1" sqref="C3:C17" xr:uid="{00000000-0002-0000-0200-000000000000}">
      <formula1>$J$3:$J$17</formula1>
    </dataValidation>
    <dataValidation type="date" allowBlank="1" showInputMessage="1" showErrorMessage="1" sqref="K3:K17 M3:M17" xr:uid="{00000000-0002-0000-0200-000001000000}">
      <formula1>36526</formula1>
      <formula2>55153</formula2>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320e292-a949-48d3-9f51-267bc5ed0406">
      <Terms xmlns="http://schemas.microsoft.com/office/infopath/2007/PartnerControls"/>
    </lcf76f155ced4ddcb4097134ff3c332f>
    <TaxCatchAll xmlns="95551a1d-60dc-425d-a73d-70b30a0c3ac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1830781B7C096A4AAD76133E776DCDF6" ma:contentTypeVersion="12" ma:contentTypeDescription="Umožňuje vytvoriť nový dokument." ma:contentTypeScope="" ma:versionID="c2f50eff79901e4b9b227d847194af11">
  <xsd:schema xmlns:xsd="http://www.w3.org/2001/XMLSchema" xmlns:xs="http://www.w3.org/2001/XMLSchema" xmlns:p="http://schemas.microsoft.com/office/2006/metadata/properties" xmlns:ns2="7320e292-a949-48d3-9f51-267bc5ed0406" xmlns:ns3="95551a1d-60dc-425d-a73d-70b30a0c3ac2" targetNamespace="http://schemas.microsoft.com/office/2006/metadata/properties" ma:root="true" ma:fieldsID="bf1d10f1d6b3033a33e27b6b8cf7e1d6" ns2:_="" ns3:_="">
    <xsd:import namespace="7320e292-a949-48d3-9f51-267bc5ed0406"/>
    <xsd:import namespace="95551a1d-60dc-425d-a73d-70b30a0c3ac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20e292-a949-48d3-9f51-267bc5ed04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Značky obrázka" ma:readOnly="false" ma:fieldId="{5cf76f15-5ced-4ddc-b409-7134ff3c332f}" ma:taxonomyMulti="true" ma:sspId="823deb3c-b9f3-4fad-b534-fe0741e7144a"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5551a1d-60dc-425d-a73d-70b30a0c3ac2" elementFormDefault="qualified">
    <xsd:import namespace="http://schemas.microsoft.com/office/2006/documentManagement/types"/>
    <xsd:import namespace="http://schemas.microsoft.com/office/infopath/2007/PartnerControls"/>
    <xsd:element name="SharedWithUsers" ma:index="11"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Zdieľané s podrobnosťami" ma:internalName="SharedWithDetails" ma:readOnly="true">
      <xsd:simpleType>
        <xsd:restriction base="dms:Note">
          <xsd:maxLength value="255"/>
        </xsd:restriction>
      </xsd:simpleType>
    </xsd:element>
    <xsd:element name="TaxCatchAll" ma:index="15" nillable="true" ma:displayName="Taxonomy Catch All Column" ma:hidden="true" ma:list="{265a1e2c-2b0a-427b-9f6c-5c2e8879dc5d}" ma:internalName="TaxCatchAll" ma:showField="CatchAllData" ma:web="95551a1d-60dc-425d-a73d-70b30a0c3a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A1BF5D-CBDE-4770-924B-196E7429D38C}">
  <ds:schemaRefs>
    <ds:schemaRef ds:uri="http://schemas.microsoft.com/office/2006/documentManagement/types"/>
    <ds:schemaRef ds:uri="7320e292-a949-48d3-9f51-267bc5ed0406"/>
    <ds:schemaRef ds:uri="http://purl.org/dc/elements/1.1/"/>
    <ds:schemaRef ds:uri="95551a1d-60dc-425d-a73d-70b30a0c3ac2"/>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D361F49A-D5E9-4F71-AD94-62FA58CB9D75}">
  <ds:schemaRefs>
    <ds:schemaRef ds:uri="http://schemas.microsoft.com/sharepoint/v3/contenttype/forms"/>
  </ds:schemaRefs>
</ds:datastoreItem>
</file>

<file path=customXml/itemProps3.xml><?xml version="1.0" encoding="utf-8"?>
<ds:datastoreItem xmlns:ds="http://schemas.openxmlformats.org/officeDocument/2006/customXml" ds:itemID="{2653D121-0A05-4833-9318-CF019688EF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20e292-a949-48d3-9f51-267bc5ed0406"/>
    <ds:schemaRef ds:uri="95551a1d-60dc-425d-a73d-70b30a0c3a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Úvod</vt:lpstr>
      <vt:lpstr>KATALOG_POZIADAVKY</vt:lpstr>
      <vt:lpstr> Moduly a inkrementy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PS</dc:creator>
  <cp:keywords/>
  <dc:description/>
  <cp:lastModifiedBy>Martin Pechovský</cp:lastModifiedBy>
  <cp:revision/>
  <dcterms:created xsi:type="dcterms:W3CDTF">2015-01-29T13:50:20Z</dcterms:created>
  <dcterms:modified xsi:type="dcterms:W3CDTF">2025-02-27T21:30:07Z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0x0101001830781B7C096A4AAD76133E776DCDF6</vt:lpwstr>
  </property>
  <property fmtid="{D5CDD505-2E9C-101B-9397-08002B2CF9AE}" pid="3" name="MediaServiceImageTags">
    <vt:lpwstr/>
  </property>
</Properties>
</file>