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filterPrivacy="1"/>
  <xr:revisionPtr revIDLastSave="0" documentId="8_{4FA3342F-3CA2-3C47-AEC9-B3205C28DFCA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P-01 a I-01-P2_RIZIKAaZAVIS_v2" sheetId="4" r:id="rId1"/>
    <sheet name="cfg" sheetId="5" state="hidden" r:id="rId2"/>
  </sheets>
  <definedNames>
    <definedName name="_xlnm.Print_Area" localSheetId="0">'P-01 a I-01-P2_RIZIKAaZAVIS_v2'!$A$1:$M$32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6" i="4" l="1" a="1"/>
  <c r="D6" i="4" s="1"/>
  <c r="D12" i="4" a="1"/>
  <c r="D12" i="4" s="1"/>
  <c r="D10" i="4" a="1"/>
  <c r="D10" i="4" s="1"/>
  <c r="D11" i="4" a="1"/>
  <c r="D11" i="4" s="1"/>
  <c r="D8" i="4" a="1"/>
  <c r="D8" i="4" s="1"/>
  <c r="F25" i="4"/>
  <c r="E25" i="4"/>
  <c r="D25" i="4"/>
  <c r="F24" i="4"/>
  <c r="E24" i="4"/>
  <c r="D24" i="4"/>
  <c r="F23" i="4"/>
  <c r="C30" i="4" s="1"/>
  <c r="E23" i="4"/>
  <c r="D23" i="4"/>
  <c r="D21" i="4"/>
  <c r="C22" i="4"/>
  <c r="F10" i="5"/>
  <c r="F9" i="5"/>
  <c r="F8" i="5"/>
  <c r="F7" i="5"/>
  <c r="F6" i="5"/>
  <c r="F5" i="5"/>
  <c r="F4" i="5"/>
  <c r="F3" i="5"/>
  <c r="F2" i="5"/>
  <c r="E10" i="5"/>
  <c r="E9" i="5"/>
  <c r="E8" i="5"/>
  <c r="E7" i="5"/>
  <c r="E6" i="5"/>
  <c r="E5" i="5"/>
  <c r="E4" i="5"/>
  <c r="E3" i="5"/>
  <c r="E2" i="5"/>
  <c r="D7" i="4" a="1"/>
  <c r="D7" i="4" s="1"/>
  <c r="D9" i="4" a="1"/>
  <c r="D9" i="4" s="1"/>
  <c r="C31" i="4" l="1"/>
  <c r="D19" i="4"/>
  <c r="C29" i="4"/>
  <c r="C19" i="4" s="1"/>
</calcChain>
</file>

<file path=xl/sharedStrings.xml><?xml version="1.0" encoding="utf-8"?>
<sst xmlns="http://schemas.openxmlformats.org/spreadsheetml/2006/main" count="118" uniqueCount="83">
  <si>
    <t>Prehľad všetkých rizík projektu vrátane sledovania stavu opatrení</t>
  </si>
  <si>
    <t>ID</t>
  </si>
  <si>
    <t>POPIS  / NÁSLEDOK</t>
  </si>
  <si>
    <t>TERMÍN</t>
  </si>
  <si>
    <t>Poznámka</t>
  </si>
  <si>
    <t>A. Vysoká (&gt; 70%)</t>
  </si>
  <si>
    <t>A1</t>
  </si>
  <si>
    <t>A2</t>
  </si>
  <si>
    <t>A3</t>
  </si>
  <si>
    <t>B. Stredná (40% - 70%)</t>
  </si>
  <si>
    <t>B1</t>
  </si>
  <si>
    <t>B2</t>
  </si>
  <si>
    <t>B3</t>
  </si>
  <si>
    <t>C. Nízka (&lt; 40%)</t>
  </si>
  <si>
    <t>C1</t>
  </si>
  <si>
    <t>C2</t>
  </si>
  <si>
    <t>C3</t>
  </si>
  <si>
    <t xml:space="preserve">Vysvetlenie: </t>
  </si>
  <si>
    <r>
      <rPr>
        <b/>
        <sz val="10"/>
        <color indexed="8"/>
        <rFont val="Tahoma"/>
        <family val="2"/>
      </rPr>
      <t xml:space="preserve">ZODPOVEDNÝ
</t>
    </r>
    <r>
      <rPr>
        <sz val="10"/>
        <color indexed="23"/>
        <rFont val="Tahoma"/>
        <family val="2"/>
        <charset val="238"/>
      </rPr>
      <t>(kto)</t>
    </r>
  </si>
  <si>
    <r>
      <t xml:space="preserve">MITIGAČNÉ OPATRENIA
</t>
    </r>
    <r>
      <rPr>
        <sz val="10"/>
        <color indexed="23"/>
        <rFont val="Tahoma"/>
        <family val="2"/>
        <charset val="238"/>
      </rPr>
      <t>(ako - navrh riešenia)</t>
    </r>
  </si>
  <si>
    <r>
      <t xml:space="preserve">NÁZOV
RIZIKA a ZÁVISLOSTI
</t>
    </r>
    <r>
      <rPr>
        <sz val="10"/>
        <color indexed="23"/>
        <rFont val="Tahoma"/>
        <family val="2"/>
        <charset val="238"/>
      </rPr>
      <t>(čo)</t>
    </r>
  </si>
  <si>
    <t>merateľné ukazovatele budú naplnené na menej ako 85%</t>
  </si>
  <si>
    <t>Pozn.:</t>
  </si>
  <si>
    <t>&gt; 70% v čase realizácie projektu</t>
  </si>
  <si>
    <t>40% - 70% v čase realizácie projektu</t>
  </si>
  <si>
    <t>&lt; 40% v čase realizácie projektu</t>
  </si>
  <si>
    <t>https://www.mirri.gov.sk/projekty/projekty-esif/operacny-program-integrovana-infrastruktura/prioritna-os-7-informacna-spolocnost/metodicke-dokumenty/hodnotiace-kriteria-op-ii/index.html</t>
  </si>
  <si>
    <t>Hodnotiace kritériá pre projekty financované z PO7 OPII sú zverejnené na:</t>
  </si>
  <si>
    <r>
      <rPr>
        <b/>
        <sz val="10"/>
        <color indexed="23"/>
        <rFont val="Tahoma"/>
        <family val="2"/>
      </rPr>
      <t xml:space="preserve">stredne závažné riziko </t>
    </r>
    <r>
      <rPr>
        <sz val="10"/>
        <color indexed="23"/>
        <rFont val="Tahoma"/>
        <family val="2"/>
        <charset val="238"/>
      </rPr>
      <t>(žltá farba)</t>
    </r>
  </si>
  <si>
    <r>
      <rPr>
        <b/>
        <sz val="10"/>
        <color indexed="23"/>
        <rFont val="Tahoma"/>
        <family val="2"/>
      </rPr>
      <t xml:space="preserve">menej závažné riziko </t>
    </r>
    <r>
      <rPr>
        <sz val="10"/>
        <color indexed="23"/>
        <rFont val="Tahoma"/>
        <family val="2"/>
        <charset val="238"/>
      </rPr>
      <t>(zelená farba)</t>
    </r>
  </si>
  <si>
    <t>Vyhodnotenie pre projekty financované z PO7 OPII</t>
  </si>
  <si>
    <t>Dopad rizika / závislosti</t>
  </si>
  <si>
    <r>
      <rPr>
        <b/>
        <sz val="10"/>
        <color indexed="23"/>
        <rFont val="Tahoma"/>
        <family val="2"/>
      </rPr>
      <t>vysoko závažné riziko</t>
    </r>
    <r>
      <rPr>
        <sz val="10"/>
        <color indexed="23"/>
        <rFont val="Tahoma"/>
        <family val="2"/>
        <charset val="238"/>
      </rPr>
      <t xml:space="preserve"> (červená farba)</t>
    </r>
  </si>
  <si>
    <t>nebude projekt zrealizovaný</t>
  </si>
  <si>
    <t>merateľné ukazovatele budú naplnené na 85% a viac</t>
  </si>
  <si>
    <t>Hodnotiteľ v procese hodnotenia žiadosti o NFP je v hodnotiacom hárku oprávnený identifikovať nové riziká, upravovať a meniť zadefinované riziká a zároveň povinný v hodnotiacom hárku zdôvodniť každú zmenu.</t>
  </si>
  <si>
    <t>1. Fatálny</t>
  </si>
  <si>
    <t>2. Významný</t>
  </si>
  <si>
    <t>3. Nevýznamný</t>
  </si>
  <si>
    <t>Kategória rizika</t>
  </si>
  <si>
    <r>
      <t>Dopad rizika / závislosti</t>
    </r>
    <r>
      <rPr>
        <sz val="8"/>
        <color indexed="10"/>
        <rFont val="Tahoma"/>
        <family val="2"/>
        <charset val="238"/>
      </rPr>
      <t/>
    </r>
  </si>
  <si>
    <r>
      <t xml:space="preserve">Kategória 
rizika a závislosti
</t>
    </r>
    <r>
      <rPr>
        <b/>
        <sz val="10"/>
        <color rgb="FFFF0000"/>
        <rFont val="Tahoma"/>
        <family val="2"/>
        <charset val="238"/>
      </rPr>
      <t>A1, A2, B1</t>
    </r>
    <r>
      <rPr>
        <sz val="10"/>
        <color rgb="FFFF0000"/>
        <rFont val="Tahoma"/>
        <family val="2"/>
        <charset val="238"/>
      </rPr>
      <t xml:space="preserve"> - vysoká závažnosť
</t>
    </r>
    <r>
      <rPr>
        <b/>
        <sz val="10"/>
        <color rgb="FFFF0000"/>
        <rFont val="Tahoma"/>
        <family val="2"/>
        <charset val="238"/>
      </rPr>
      <t>A3, B2, C1</t>
    </r>
    <r>
      <rPr>
        <sz val="10"/>
        <color rgb="FFFF0000"/>
        <rFont val="Tahoma"/>
        <family val="2"/>
        <charset val="238"/>
      </rPr>
      <t xml:space="preserve"> - stredná závažnosť
</t>
    </r>
    <r>
      <rPr>
        <b/>
        <sz val="10"/>
        <color rgb="FFFF0000"/>
        <rFont val="Tahoma"/>
        <family val="2"/>
        <charset val="238"/>
      </rPr>
      <t>B3, C2, C3</t>
    </r>
    <r>
      <rPr>
        <sz val="10"/>
        <color rgb="FFFF0000"/>
        <rFont val="Tahoma"/>
        <family val="2"/>
        <charset val="238"/>
      </rPr>
      <t xml:space="preserve"> - nízka závažnosť</t>
    </r>
  </si>
  <si>
    <t>V</t>
  </si>
  <si>
    <t>S</t>
  </si>
  <si>
    <t>N</t>
  </si>
  <si>
    <t>F</t>
  </si>
  <si>
    <r>
      <rPr>
        <b/>
        <sz val="10"/>
        <color indexed="8"/>
        <rFont val="Tahoma"/>
        <family val="2"/>
      </rPr>
      <t>Dopad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F</t>
    </r>
    <r>
      <rPr>
        <sz val="10"/>
        <color rgb="FFFF0000"/>
        <rFont val="Tahoma"/>
        <family val="2"/>
        <charset val="238"/>
      </rPr>
      <t xml:space="preserve"> - Fatálny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Významný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Nevýznamný</t>
    </r>
    <r>
      <rPr>
        <b/>
        <sz val="8"/>
        <color indexed="10"/>
        <rFont val="Tahoma"/>
        <family val="2"/>
        <charset val="238"/>
      </rPr>
      <t/>
    </r>
  </si>
  <si>
    <t>V - Vysoká</t>
  </si>
  <si>
    <t>F - Fatálny</t>
  </si>
  <si>
    <t>S - Stredná</t>
  </si>
  <si>
    <t>V - Významný</t>
  </si>
  <si>
    <t>N - Nízka</t>
  </si>
  <si>
    <t>N - Nevýznamný</t>
  </si>
  <si>
    <t>Pravdepodobnosť 
vzniku rizika / závislosti</t>
  </si>
  <si>
    <r>
      <rPr>
        <b/>
        <sz val="10"/>
        <color indexed="8"/>
        <rFont val="Tahoma"/>
        <family val="2"/>
      </rPr>
      <t>Pravdepodobnosť 
vzniku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vysoká
</t>
    </r>
    <r>
      <rPr>
        <b/>
        <sz val="10"/>
        <color rgb="FFFF0000"/>
        <rFont val="Tahoma"/>
        <family val="2"/>
        <charset val="238"/>
      </rPr>
      <t>S</t>
    </r>
    <r>
      <rPr>
        <sz val="10"/>
        <color rgb="FFFF0000"/>
        <rFont val="Tahoma"/>
        <family val="2"/>
        <charset val="238"/>
      </rPr>
      <t xml:space="preserve"> - stredná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nízka!</t>
    </r>
  </si>
  <si>
    <r>
      <rPr>
        <b/>
        <sz val="10"/>
        <color indexed="8"/>
        <rFont val="Tahoma"/>
        <family val="2"/>
      </rPr>
      <t>Odhad nákladov / 
Rozsah škôd 
pri vzniku rizika / závislosti</t>
    </r>
    <r>
      <rPr>
        <sz val="10"/>
        <color theme="1"/>
        <rFont val="Tahoma"/>
        <family val="2"/>
      </rPr>
      <t xml:space="preserve">
</t>
    </r>
    <r>
      <rPr>
        <sz val="10"/>
        <color indexed="23"/>
        <rFont val="Tahoma"/>
        <family val="2"/>
        <charset val="238"/>
      </rPr>
      <t>(koľko - hodnota v EUR)</t>
    </r>
  </si>
  <si>
    <r>
      <t>Pravdepodobnosť vzniku rizika / závislosti</t>
    </r>
    <r>
      <rPr>
        <sz val="10"/>
        <color rgb="FFFF0000"/>
        <rFont val="Tahoma"/>
        <family val="2"/>
        <charset val="238"/>
      </rPr>
      <t/>
    </r>
  </si>
  <si>
    <r>
      <t>Pravdepodobnosť vzniku rizika / závislosti</t>
    </r>
    <r>
      <rPr>
        <sz val="10"/>
        <color rgb="FFFF0000"/>
        <rFont val="Tahoma"/>
        <family val="2"/>
      </rPr>
      <t/>
    </r>
  </si>
  <si>
    <r>
      <t>ZOZNAM RIZÍK a ZÁVISLOSTÍ</t>
    </r>
    <r>
      <rPr>
        <b/>
        <sz val="12"/>
        <color indexed="23"/>
        <rFont val="Tahoma"/>
        <family val="2"/>
      </rPr>
      <t xml:space="preserve">  </t>
    </r>
    <r>
      <rPr>
        <b/>
        <sz val="8"/>
        <color indexed="23"/>
        <rFont val="Tahoma"/>
        <family val="2"/>
        <charset val="238"/>
      </rPr>
      <t>(Verzia dokumentu v0.9/06_2021)</t>
    </r>
  </si>
  <si>
    <t>Nedostatočná identifikácia biznis požiadaviek a biznis procesov</t>
  </si>
  <si>
    <t>Vytvorenie a dodržiavanie metodických predpisov riadenia a analýzy.
Priebežné sledovanie výstupov a parametrov projektu, sledovanie biznis case</t>
  </si>
  <si>
    <t>Nedostatočná identifikácia požiadaviek a aplikačných komponentov</t>
  </si>
  <si>
    <t>Vytvorenie a dodržiavanie metodických predpisov riadenia a analýzy.
Priebežné sledovanie výstupov a parametrov projektu, sledovanie aplikačnej architektúry</t>
  </si>
  <si>
    <t>Únik údajov zo systému</t>
  </si>
  <si>
    <t>Návrh bezpečnostných politík podľa najnovších odporúčaní. Implementácia a dodržiavanie bezpečnostných politík od začiatku projektu</t>
  </si>
  <si>
    <t>Služby nebudú poskytované v dostatočnej kvalite (vyskytne sa veľké množstvo chýb, dlhé doby odozvy a podobne)</t>
  </si>
  <si>
    <t>Nastaviť systém riadenia kvality.</t>
  </si>
  <si>
    <t>Riziko neukočenia projektu v zmysle platného harmonogramu.</t>
  </si>
  <si>
    <t>priebežne</t>
  </si>
  <si>
    <t>Vysoká administratívna náročnosť projektov zo štrukturálnych fondov</t>
  </si>
  <si>
    <t>Projektový manažér s dostatočnými skúsenosťami v oblasti implementácie projektov financovaných zo štrukturálnych fondov, pravidelná komunikácia s RO a SO.</t>
  </si>
  <si>
    <t xml:space="preserve">Nenaplnenie merateľných ukazovateľov / Nesplnenie KPI definovaných v rámci špecifických cieľov </t>
  </si>
  <si>
    <t>Nesplnenie KPI definovaných v rámci špecifických cieľov / Nenaplnené merateľné ukazovatele</t>
  </si>
  <si>
    <t>Riadenie projektu v súlade s princípmi projektového riadenia Priebežné sledovanie výstupov a parametrov projektu, sledovanie biznis case. Personálne kapacity v dostatočnom množstve, s príslušným vzdelaním a praxou. 
Odborný manažérsky prístup.
Dôkladný systém kontroly realizácie jednotlivých krokov v aktivitách.
Dostatočný časový priestor na implementáciu projektu.</t>
  </si>
  <si>
    <t>Nedodržanie časového harmonogramu / Realizácia projektu nedodrží plánovaný harmonogram</t>
  </si>
  <si>
    <t>Všetky aktivity projektu sú reálne stanovené, dostatočne podrobne popísané a majú logickú nadväznosť. Postup realizácie je logický a zrozumiteľne popísaný. Je reálny predpoklad, že projekt bude úspešne zrealizovaný. Projekt obsahuje všetky potrebné aktivity na dosiahnutie cieľa a berie do úvahy všetky skutočnosti, ktoré môžu mať vplyv na jeho realizáciu (technické aspekty, finančné krytie). Všetky zadefinované riziká sú vhodne eliminované. Časový harmonogram a postupnosť aktivít sú stanovené reálne a je predpoklad úspešného naplnenia cieľov projektu v zmysle predloženého časového harmonogramu. Vzhľadom na vyššie uvedené je riziko nedodržania časového harmonogramu minimálne a je žiadateľom hodnotené ako nízke. / Manažment projektu v zmysle metodiky, v prípade čiastkového meškania zavedenie krízového manažmentu a pravidelného odpočtovania</t>
  </si>
  <si>
    <t>Projektový manažér</t>
  </si>
  <si>
    <r>
      <rPr>
        <b/>
        <sz val="10"/>
        <color theme="1"/>
        <rFont val="Tahoma"/>
        <family val="2"/>
      </rPr>
      <t xml:space="preserve">Riziko eliminované. </t>
    </r>
    <r>
      <rPr>
        <sz val="10"/>
        <color theme="1"/>
        <rFont val="Tahoma"/>
        <family val="2"/>
        <charset val="238"/>
      </rPr>
      <t>Hlavné aktivity zo strany dodávateľa boli ukončené v termíne. V sledovanom období prebiehajú aktivity zo strany interného riešiteľského tímu. Predpoklad ukončenia 12/2023.</t>
    </r>
  </si>
  <si>
    <r>
      <rPr>
        <b/>
        <sz val="10"/>
        <color theme="1"/>
        <rFont val="Tahoma"/>
        <family val="2"/>
      </rPr>
      <t>Riziko odstránené.</t>
    </r>
    <r>
      <rPr>
        <sz val="10"/>
        <color theme="1"/>
        <rFont val="Tahoma"/>
        <family val="2"/>
        <charset val="238"/>
      </rPr>
      <t xml:space="preserve"> Projekt bol realizovaný v zmysle bezpečnostných štandardov.</t>
    </r>
  </si>
  <si>
    <r>
      <rPr>
        <b/>
        <sz val="10"/>
        <color theme="1"/>
        <rFont val="Tahoma"/>
        <family val="2"/>
      </rPr>
      <t xml:space="preserve">Riziko odstránené. </t>
    </r>
    <r>
      <rPr>
        <sz val="10"/>
        <color theme="1"/>
        <rFont val="Tahoma"/>
        <family val="2"/>
        <charset val="238"/>
      </rPr>
      <t>V rámci implementácie a realizovaných testov boli odstránené všetkych chyby.</t>
    </r>
  </si>
  <si>
    <r>
      <rPr>
        <b/>
        <sz val="10"/>
        <color theme="1"/>
        <rFont val="Tahoma"/>
        <family val="2"/>
      </rPr>
      <t>Riziko odstránené.</t>
    </r>
    <r>
      <rPr>
        <sz val="10"/>
        <color theme="1"/>
        <rFont val="Tahoma"/>
        <family val="2"/>
        <charset val="238"/>
      </rPr>
      <t xml:space="preserve"> Merateľné ukazovatele boli naplnené.</t>
    </r>
  </si>
  <si>
    <r>
      <rPr>
        <b/>
        <sz val="10"/>
        <color theme="1"/>
        <rFont val="Tahoma"/>
        <family val="2"/>
      </rPr>
      <t xml:space="preserve">Riziko odstránené. </t>
    </r>
    <r>
      <rPr>
        <sz val="10"/>
        <color theme="1"/>
        <rFont val="Tahoma"/>
        <family val="2"/>
        <charset val="238"/>
      </rPr>
      <t>Všetky biznis požiadavky boli zapracované do vytvoreného informačného systému.</t>
    </r>
  </si>
  <si>
    <r>
      <rPr>
        <b/>
        <sz val="10"/>
        <color theme="1"/>
        <rFont val="Tahoma"/>
        <family val="2"/>
      </rPr>
      <t xml:space="preserve">Riziko eliminované. </t>
    </r>
    <r>
      <rPr>
        <sz val="10"/>
        <color theme="1"/>
        <rFont val="Tahoma"/>
        <family val="2"/>
        <charset val="238"/>
      </rPr>
      <t>Projektový manažment realizovaný projektovým manažérom v súlade s požiadavkami uvedenými vo výzve.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</si>
</sst>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164" formatCode="_-* #,##0.00\ &quot;€&quot;_-;\-* #,##0.00\ &quot;€&quot;_-;_-* &quot;-&quot;??\ &quot;€&quot;_-;_-@_-"/>
    <numFmt numFmtId="165" formatCode="_-* #,##0.00\ [$€-1]_-;\-* #,##0.00\ [$€-1]_-;_-* &quot;-&quot;??\ [$€-1]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b/>
      <sz val="8"/>
      <color indexed="10"/>
      <name val="Tahoma"/>
      <family val="2"/>
      <charset val="238"/>
    </font>
    <font>
      <sz val="10"/>
      <color indexed="23"/>
      <name val="Tahoma"/>
      <family val="2"/>
      <charset val="238"/>
    </font>
    <font>
      <b/>
      <sz val="10"/>
      <color indexed="23"/>
      <name val="Tahoma"/>
      <family val="2"/>
    </font>
    <font>
      <b/>
      <sz val="10"/>
      <name val="Tahoma"/>
      <family val="2"/>
    </font>
    <font>
      <b/>
      <sz val="12"/>
      <color indexed="23"/>
      <name val="Tahoma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 tint="-0.499984740745262"/>
      <name val="Tahoma"/>
      <family val="2"/>
    </font>
    <font>
      <sz val="10"/>
      <color theme="0" tint="-0.499984740745262"/>
      <name val="Tahoma"/>
      <family val="2"/>
      <charset val="238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0"/>
      <color rgb="FF0070C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9" tint="-0.24994659260841701"/>
      <name val="Tahoma"/>
      <family val="2"/>
    </font>
    <font>
      <b/>
      <sz val="10"/>
      <color rgb="FF9C0006"/>
      <name val="Tahoma"/>
      <family val="2"/>
    </font>
    <font>
      <b/>
      <sz val="10"/>
      <color rgb="FF9C5700"/>
      <name val="Tahoma"/>
      <family val="2"/>
    </font>
    <font>
      <sz val="10"/>
      <color indexed="23"/>
      <name val="Tahoma"/>
      <family val="2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sz val="8"/>
      <color indexed="10"/>
      <name val="Tahoma"/>
      <family val="2"/>
      <charset val="238"/>
    </font>
    <font>
      <sz val="10"/>
      <color rgb="FFFF0000"/>
      <name val="Tahoma"/>
      <family val="2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indexed="23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</borders>
  <cellStyleXfs count="5">
    <xf numFmtId="0" fontId="0" fillId="0" borderId="0"/>
    <xf numFmtId="16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textRotation="90" wrapText="1"/>
    </xf>
    <xf numFmtId="0" fontId="3" fillId="0" borderId="0" xfId="0" applyFont="1"/>
    <xf numFmtId="0" fontId="13" fillId="0" borderId="0" xfId="0" applyFont="1" applyAlignment="1">
      <alignment horizontal="justify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textRotation="90" wrapText="1"/>
    </xf>
    <xf numFmtId="0" fontId="16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5" fontId="14" fillId="0" borderId="1" xfId="2" applyNumberFormat="1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vertical="center" wrapText="1"/>
    </xf>
    <xf numFmtId="0" fontId="20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4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6" fillId="4" borderId="1" xfId="0" applyFont="1" applyFill="1" applyBorder="1" applyAlignment="1">
      <alignment horizontal="left" vertical="center" wrapText="1"/>
    </xf>
    <xf numFmtId="10" fontId="26" fillId="4" borderId="1" xfId="4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4" fillId="0" borderId="0" xfId="3" applyBorder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0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21" fillId="0" borderId="4" xfId="0" applyFont="1" applyBorder="1"/>
    <xf numFmtId="0" fontId="22" fillId="0" borderId="5" xfId="0" applyFont="1" applyBorder="1"/>
    <xf numFmtId="0" fontId="22" fillId="0" borderId="6" xfId="0" applyFont="1" applyBorder="1"/>
    <xf numFmtId="0" fontId="21" fillId="0" borderId="4" xfId="0" applyFont="1" applyBorder="1" applyAlignment="1">
      <alignment wrapText="1"/>
    </xf>
    <xf numFmtId="0" fontId="22" fillId="0" borderId="5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28" fillId="0" borderId="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</cellXfs>
  <cellStyles count="5">
    <cellStyle name="Currency 2" xfId="1" xr:uid="{00000000-0005-0000-0000-000000000000}"/>
    <cellStyle name="Hypertextové prepojenie" xfId="3" builtinId="8"/>
    <cellStyle name="Mena" xfId="2" builtinId="4"/>
    <cellStyle name="Normálna" xfId="0" builtinId="0"/>
    <cellStyle name="Percentá" xfId="4" builtinId="5"/>
  </cellStyles>
  <dxfs count="18"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theme="9" tint="-0.2499465926084170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theme="7" tint="0.59996337778862885"/>
        </patternFill>
      </fill>
    </dxf>
    <dxf>
      <font>
        <color theme="9" tint="-0.24994659260841701"/>
      </font>
      <fill>
        <patternFill>
          <bgColor rgb="FFC6EFCE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9C0006"/>
      <color rgb="FF9C5700"/>
      <color rgb="FFC6EFCE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1854200</xdr:colOff>
      <xdr:row>0</xdr:row>
      <xdr:rowOff>63500</xdr:rowOff>
    </xdr:from>
    <xdr:to>
      <xdr:col>9</xdr:col>
      <xdr:colOff>1494155</xdr:colOff>
      <xdr:row>3</xdr:row>
      <xdr:rowOff>28575</xdr:rowOff>
    </xdr:to>
    <xdr:pic>
      <xdr:nvPicPr>
        <xdr:cNvPr id="2" name="Obrázok 1" descr="Obrázok, na ktorom je text, snímka obrazovky, písmo, rad&#10;&#10;Automaticky generovaný popis">
          <a:extLst>
            <a:ext uri="{FF2B5EF4-FFF2-40B4-BE49-F238E27FC236}">
              <a16:creationId xmlns:a16="http://schemas.microsoft.com/office/drawing/2014/main" id="{126F6DD7-76E0-C93E-3B8F-816C7A6BE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805"/>
        <a:stretch>
          <a:fillRect/>
        </a:stretch>
      </xdr:blipFill>
      <xdr:spPr bwMode="auto">
        <a:xfrm>
          <a:off x="10007600" y="63500"/>
          <a:ext cx="5964555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Pravdepodobnost" displayName="TabPravdepodobnost" ref="A1:A4" totalsRowShown="0" headerRowDxfId="17" dataDxfId="16">
  <autoFilter ref="A1:A4" xr:uid="{00000000-0009-0000-0100-000001000000}"/>
  <tableColumns count="1">
    <tableColumn id="1" xr3:uid="{00000000-0010-0000-0000-000001000000}" name="Pravdepodobnosť vzniku rizika / závislosti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Dopad" displayName="TabDopad" ref="C1:C4" totalsRowShown="0" headerRowDxfId="14" dataDxfId="13">
  <autoFilter ref="C1:C4" xr:uid="{00000000-0009-0000-0100-000002000000}"/>
  <tableColumns count="1">
    <tableColumn id="1" xr3:uid="{00000000-0010-0000-0100-000001000000}" name="Dopad rizika / závislosti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Kategoria" displayName="TabKategoria" ref="E1:G10" totalsRowShown="0" headerRowDxfId="11">
  <autoFilter ref="E1:G10" xr:uid="{00000000-0009-0000-0100-000003000000}"/>
  <tableColumns count="3">
    <tableColumn id="3" xr3:uid="{00000000-0010-0000-0200-000003000000}" name="Pravdepodobnosť vzniku rizika / závislosti" dataDxfId="10"/>
    <tableColumn id="4" xr3:uid="{00000000-0010-0000-0200-000004000000}" name="Dopad rizika / závislosti" dataDxfId="9"/>
    <tableColumn id="1" xr3:uid="{00000000-0010-0000-0200-000001000000}" name="Kategória rizika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rri.gov.sk/projekty/projekty-esif/operacny-program-integrovana-infrastruktura/prioritna-os-7-informacna-spolocnost/metodicke-dokumenty/hodnotiace-kriteria-op-ii/index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8"/>
  <sheetViews>
    <sheetView showGridLines="0" tabSelected="1" zoomScaleNormal="100" workbookViewId="0">
      <selection activeCell="E6" sqref="E6"/>
    </sheetView>
  </sheetViews>
  <sheetFormatPr baseColWidth="10" defaultColWidth="27.5" defaultRowHeight="13" x14ac:dyDescent="0.15"/>
  <cols>
    <col min="1" max="1" width="2.5" style="2" customWidth="1"/>
    <col min="2" max="2" width="3.1640625" style="2" bestFit="1" customWidth="1"/>
    <col min="3" max="3" width="45.5" style="2" bestFit="1" customWidth="1"/>
    <col min="4" max="4" width="28.83203125" style="2" customWidth="1"/>
    <col min="5" max="5" width="27" style="2" customWidth="1"/>
    <col min="6" max="6" width="28.5" style="2" customWidth="1"/>
    <col min="7" max="7" width="18.83203125" style="2" customWidth="1"/>
    <col min="8" max="8" width="17.6640625" style="5" customWidth="1"/>
    <col min="9" max="9" width="18" style="2" customWidth="1"/>
    <col min="10" max="10" width="19.6640625" style="2" customWidth="1"/>
    <col min="11" max="11" width="21.1640625" style="2" customWidth="1"/>
    <col min="12" max="12" width="27" style="2" bestFit="1" customWidth="1"/>
    <col min="13" max="13" width="3.1640625" style="2" customWidth="1"/>
    <col min="14" max="16384" width="27.5" style="2"/>
  </cols>
  <sheetData>
    <row r="2" spans="2:18" s="13" customFormat="1" ht="15" x14ac:dyDescent="0.15">
      <c r="B2" s="10" t="s">
        <v>58</v>
      </c>
      <c r="C2" s="11"/>
      <c r="D2" s="12"/>
      <c r="F2" s="12"/>
      <c r="G2" s="12"/>
      <c r="H2" s="12"/>
      <c r="I2" s="12"/>
      <c r="J2" s="12"/>
      <c r="K2" s="12"/>
      <c r="L2" s="12"/>
      <c r="N2" s="12"/>
      <c r="O2" s="12"/>
      <c r="P2" s="12"/>
      <c r="Q2" s="12"/>
      <c r="R2" s="12"/>
    </row>
    <row r="3" spans="2:18" s="7" customFormat="1" x14ac:dyDescent="0.15">
      <c r="B3" s="16" t="s">
        <v>0</v>
      </c>
      <c r="C3" s="2"/>
      <c r="D3" s="6"/>
      <c r="F3" s="6"/>
      <c r="G3" s="6"/>
      <c r="H3" s="6"/>
      <c r="I3" s="6"/>
      <c r="J3" s="6"/>
      <c r="K3" s="6"/>
      <c r="L3" s="6"/>
      <c r="N3" s="6"/>
      <c r="O3" s="6"/>
      <c r="P3" s="6"/>
      <c r="Q3" s="6"/>
      <c r="R3" s="6"/>
    </row>
    <row r="5" spans="2:18" s="1" customFormat="1" ht="84" x14ac:dyDescent="0.2">
      <c r="B5" s="19" t="s">
        <v>1</v>
      </c>
      <c r="C5" s="19" t="s">
        <v>20</v>
      </c>
      <c r="D5" s="19" t="s">
        <v>41</v>
      </c>
      <c r="E5" s="19" t="s">
        <v>2</v>
      </c>
      <c r="F5" s="19" t="s">
        <v>19</v>
      </c>
      <c r="G5" s="20" t="s">
        <v>18</v>
      </c>
      <c r="H5" s="19" t="s">
        <v>3</v>
      </c>
      <c r="I5" s="28" t="s">
        <v>54</v>
      </c>
      <c r="J5" s="28" t="s">
        <v>46</v>
      </c>
      <c r="K5" s="28" t="s">
        <v>55</v>
      </c>
      <c r="L5" s="19" t="s">
        <v>4</v>
      </c>
    </row>
    <row r="6" spans="2:18" ht="397" x14ac:dyDescent="0.15">
      <c r="B6" s="21">
        <v>1</v>
      </c>
      <c r="C6" s="47" t="s">
        <v>74</v>
      </c>
      <c r="D6" s="36" t="str">
        <f t="array" ref="D6">INDEX(TabKategoria[Kategória rizika],MATCH('P-01 a I-01-P2_RIZIKAaZAVIS_v2'!$I6,IF(TabKategoria[Dopad rizika / závislosti]='P-01 a I-01-P2_RIZIKAaZAVIS_v2'!$J6,TabKategoria[Pravdepodobnosť vzniku rizika / závislosti]),0))</f>
        <v>C1</v>
      </c>
      <c r="E6" s="47" t="s">
        <v>67</v>
      </c>
      <c r="F6" s="47" t="s">
        <v>75</v>
      </c>
      <c r="G6" s="48" t="s">
        <v>76</v>
      </c>
      <c r="H6" s="49" t="s">
        <v>68</v>
      </c>
      <c r="I6" s="22" t="s">
        <v>44</v>
      </c>
      <c r="J6" s="22" t="s">
        <v>45</v>
      </c>
      <c r="K6" s="23">
        <v>0</v>
      </c>
      <c r="L6" s="50" t="s">
        <v>77</v>
      </c>
    </row>
    <row r="7" spans="2:18" ht="98" x14ac:dyDescent="0.15">
      <c r="B7" s="21">
        <v>2</v>
      </c>
      <c r="C7" s="47" t="s">
        <v>59</v>
      </c>
      <c r="D7" s="36" t="str">
        <f t="array" ref="D7">INDEX(TabKategoria[Kategória rizika],MATCH('P-01 a I-01-P2_RIZIKAaZAVIS_v2'!$I7,IF(TabKategoria[Dopad rizika / závislosti]='P-01 a I-01-P2_RIZIKAaZAVIS_v2'!$J7,TabKategoria[Pravdepodobnosť vzniku rizika / závislosti]),0))</f>
        <v>B2</v>
      </c>
      <c r="E7" s="47" t="s">
        <v>59</v>
      </c>
      <c r="F7" s="47" t="s">
        <v>60</v>
      </c>
      <c r="G7" s="48" t="s">
        <v>76</v>
      </c>
      <c r="H7" s="49" t="s">
        <v>68</v>
      </c>
      <c r="I7" s="22" t="s">
        <v>43</v>
      </c>
      <c r="J7" s="22" t="s">
        <v>42</v>
      </c>
      <c r="K7" s="23">
        <v>0</v>
      </c>
      <c r="L7" s="50" t="s">
        <v>81</v>
      </c>
    </row>
    <row r="8" spans="2:18" ht="98" x14ac:dyDescent="0.15">
      <c r="B8" s="21">
        <v>3</v>
      </c>
      <c r="C8" s="47" t="s">
        <v>61</v>
      </c>
      <c r="D8" s="36" t="str">
        <f t="array" ref="D8">INDEX(TabKategoria[Kategória rizika],MATCH('P-01 a I-01-P2_RIZIKAaZAVIS_v2'!$I8,IF(TabKategoria[Dopad rizika / závislosti]='P-01 a I-01-P2_RIZIKAaZAVIS_v2'!$J8,TabKategoria[Pravdepodobnosť vzniku rizika / závislosti]),0))</f>
        <v>B2</v>
      </c>
      <c r="E8" s="47" t="s">
        <v>61</v>
      </c>
      <c r="F8" s="47" t="s">
        <v>62</v>
      </c>
      <c r="G8" s="48" t="s">
        <v>76</v>
      </c>
      <c r="H8" s="49" t="s">
        <v>68</v>
      </c>
      <c r="I8" s="22" t="s">
        <v>43</v>
      </c>
      <c r="J8" s="22" t="s">
        <v>42</v>
      </c>
      <c r="K8" s="23">
        <v>0</v>
      </c>
      <c r="L8" s="50" t="s">
        <v>81</v>
      </c>
    </row>
    <row r="9" spans="2:18" ht="168" x14ac:dyDescent="0.15">
      <c r="B9" s="21">
        <v>4</v>
      </c>
      <c r="C9" s="47" t="s">
        <v>71</v>
      </c>
      <c r="D9" s="36" t="str">
        <f t="array" ref="D9">INDEX(TabKategoria[Kategória rizika],MATCH('P-01 a I-01-P2_RIZIKAaZAVIS_v2'!$I9,IF(TabKategoria[Dopad rizika / závislosti]='P-01 a I-01-P2_RIZIKAaZAVIS_v2'!$J9,TabKategoria[Pravdepodobnosť vzniku rizika / závislosti]),0))</f>
        <v>B2</v>
      </c>
      <c r="E9" s="47" t="s">
        <v>72</v>
      </c>
      <c r="F9" s="47" t="s">
        <v>73</v>
      </c>
      <c r="G9" s="48" t="s">
        <v>76</v>
      </c>
      <c r="H9" s="49" t="s">
        <v>68</v>
      </c>
      <c r="I9" s="22" t="s">
        <v>43</v>
      </c>
      <c r="J9" s="22" t="s">
        <v>42</v>
      </c>
      <c r="K9" s="23">
        <v>0</v>
      </c>
      <c r="L9" s="50" t="s">
        <v>80</v>
      </c>
    </row>
    <row r="10" spans="2:18" ht="56" x14ac:dyDescent="0.15">
      <c r="B10" s="21">
        <v>5</v>
      </c>
      <c r="C10" s="47" t="s">
        <v>65</v>
      </c>
      <c r="D10" s="36" t="str">
        <f t="array" ref="D10">INDEX(TabKategoria[Kategória rizika],MATCH('P-01 a I-01-P2_RIZIKAaZAVIS_v2'!$I10,IF(TabKategoria[Dopad rizika / závislosti]='P-01 a I-01-P2_RIZIKAaZAVIS_v2'!$J10,TabKategoria[Pravdepodobnosť vzniku rizika / závislosti]),0))</f>
        <v>B3</v>
      </c>
      <c r="E10" s="47" t="s">
        <v>65</v>
      </c>
      <c r="F10" s="47" t="s">
        <v>66</v>
      </c>
      <c r="G10" s="48" t="s">
        <v>76</v>
      </c>
      <c r="H10" s="49" t="s">
        <v>68</v>
      </c>
      <c r="I10" s="22" t="s">
        <v>43</v>
      </c>
      <c r="J10" s="22" t="s">
        <v>44</v>
      </c>
      <c r="K10" s="23">
        <v>0</v>
      </c>
      <c r="L10" s="50" t="s">
        <v>79</v>
      </c>
    </row>
    <row r="11" spans="2:18" ht="70" x14ac:dyDescent="0.15">
      <c r="B11" s="21">
        <v>6</v>
      </c>
      <c r="C11" s="47" t="s">
        <v>63</v>
      </c>
      <c r="D11" s="36" t="str">
        <f t="array" ref="D11">INDEX(TabKategoria[Kategória rizika],MATCH('P-01 a I-01-P2_RIZIKAaZAVIS_v2'!$I11,IF(TabKategoria[Dopad rizika / závislosti]='P-01 a I-01-P2_RIZIKAaZAVIS_v2'!$J11,TabKategoria[Pravdepodobnosť vzniku rizika / závislosti]),0))</f>
        <v>B2</v>
      </c>
      <c r="E11" s="47" t="s">
        <v>63</v>
      </c>
      <c r="F11" s="47" t="s">
        <v>64</v>
      </c>
      <c r="G11" s="48" t="s">
        <v>76</v>
      </c>
      <c r="H11" s="49" t="s">
        <v>68</v>
      </c>
      <c r="I11" s="22" t="s">
        <v>43</v>
      </c>
      <c r="J11" s="22" t="s">
        <v>42</v>
      </c>
      <c r="K11" s="23">
        <v>0</v>
      </c>
      <c r="L11" s="50" t="s">
        <v>78</v>
      </c>
    </row>
    <row r="12" spans="2:18" ht="84" x14ac:dyDescent="0.15">
      <c r="B12" s="21">
        <v>7</v>
      </c>
      <c r="C12" s="47" t="s">
        <v>69</v>
      </c>
      <c r="D12" s="36" t="str">
        <f t="array" ref="D12">INDEX(TabKategoria[Kategória rizika],MATCH('P-01 a I-01-P2_RIZIKAaZAVIS_v2'!$I12,IF(TabKategoria[Dopad rizika / závislosti]='P-01 a I-01-P2_RIZIKAaZAVIS_v2'!$J12,TabKategoria[Pravdepodobnosť vzniku rizika / závislosti]),0))</f>
        <v>C3</v>
      </c>
      <c r="E12" s="47"/>
      <c r="F12" s="47" t="s">
        <v>70</v>
      </c>
      <c r="G12" s="48" t="s">
        <v>76</v>
      </c>
      <c r="H12" s="49" t="s">
        <v>68</v>
      </c>
      <c r="I12" s="22" t="s">
        <v>44</v>
      </c>
      <c r="J12" s="22" t="s">
        <v>44</v>
      </c>
      <c r="K12" s="23">
        <v>0</v>
      </c>
      <c r="L12" s="50" t="s">
        <v>82</v>
      </c>
    </row>
    <row r="14" spans="2:18" ht="47" customHeight="1" x14ac:dyDescent="0.15"/>
    <row r="18" spans="2:12" x14ac:dyDescent="0.15">
      <c r="G18" s="3"/>
      <c r="H18" s="4"/>
    </row>
    <row r="19" spans="2:12" s="11" customFormat="1" ht="20" customHeight="1" x14ac:dyDescent="0.15">
      <c r="C19" s="45" t="str">
        <f>"Podiel vysoko závažných rizík ("&amp;$C$29&amp;")"</f>
        <v>Podiel vysoko závažných rizík (A1, A2, B1)</v>
      </c>
      <c r="D19" s="46">
        <f>SUMPRODUCT(COUNTIF($D$6:$D15,{"A1";"A2";"B1"}))/COUNTA($D$6:$D15)</f>
        <v>0</v>
      </c>
      <c r="E19" s="2"/>
      <c r="F19" s="2"/>
      <c r="G19" s="2"/>
      <c r="H19" s="2"/>
      <c r="I19" s="2"/>
      <c r="J19" s="2"/>
      <c r="K19" s="2"/>
    </row>
    <row r="20" spans="2:12" x14ac:dyDescent="0.15">
      <c r="B20" s="9"/>
      <c r="C20" s="9"/>
      <c r="D20" s="9"/>
      <c r="E20" s="9"/>
      <c r="F20" s="9"/>
    </row>
    <row r="21" spans="2:12" ht="14" x14ac:dyDescent="0.15">
      <c r="B21" s="9"/>
      <c r="C21" s="26" t="s">
        <v>17</v>
      </c>
      <c r="D21" s="65" t="str">
        <f>$J$28</f>
        <v>Dopad rizika / závislosti</v>
      </c>
      <c r="E21" s="65"/>
      <c r="F21" s="65"/>
    </row>
    <row r="22" spans="2:12" ht="14" x14ac:dyDescent="0.15">
      <c r="B22" s="9"/>
      <c r="C22" s="32" t="str">
        <f>$G$28</f>
        <v>Pravdepodobnosť 
vzniku rizika / závislosti</v>
      </c>
      <c r="D22" s="18" t="s">
        <v>36</v>
      </c>
      <c r="E22" s="18" t="s">
        <v>37</v>
      </c>
      <c r="F22" s="18" t="s">
        <v>38</v>
      </c>
    </row>
    <row r="23" spans="2:12" ht="14" x14ac:dyDescent="0.15">
      <c r="B23" s="9"/>
      <c r="C23" s="17" t="s">
        <v>5</v>
      </c>
      <c r="D23" s="29" t="str">
        <f>cfg!$G$2</f>
        <v>A1</v>
      </c>
      <c r="E23" s="29" t="str">
        <f>cfg!$G$3</f>
        <v>A2</v>
      </c>
      <c r="F23" s="30" t="str">
        <f>cfg!$G$4</f>
        <v>A3</v>
      </c>
    </row>
    <row r="24" spans="2:12" ht="14" x14ac:dyDescent="0.15">
      <c r="B24" s="9"/>
      <c r="C24" s="17" t="s">
        <v>9</v>
      </c>
      <c r="D24" s="29" t="str">
        <f>cfg!$G$5</f>
        <v>B1</v>
      </c>
      <c r="E24" s="30" t="str">
        <f>cfg!$G$6</f>
        <v>B2</v>
      </c>
      <c r="F24" s="31" t="str">
        <f>cfg!$G$7</f>
        <v>B3</v>
      </c>
    </row>
    <row r="25" spans="2:12" ht="14" x14ac:dyDescent="0.15">
      <c r="B25" s="9"/>
      <c r="C25" s="17" t="s">
        <v>13</v>
      </c>
      <c r="D25" s="30" t="str">
        <f>cfg!$G$8</f>
        <v>C1</v>
      </c>
      <c r="E25" s="31" t="str">
        <f>cfg!$G$9</f>
        <v>C2</v>
      </c>
      <c r="F25" s="31" t="str">
        <f>cfg!$G$10</f>
        <v>C3</v>
      </c>
    </row>
    <row r="26" spans="2:12" x14ac:dyDescent="0.15">
      <c r="B26" s="14"/>
      <c r="C26" s="15"/>
      <c r="D26" s="15"/>
      <c r="E26" s="15"/>
      <c r="F26" s="9"/>
    </row>
    <row r="27" spans="2:12" x14ac:dyDescent="0.15">
      <c r="B27" s="14"/>
      <c r="C27" s="8"/>
      <c r="D27" s="15"/>
      <c r="E27" s="15"/>
      <c r="F27" s="9"/>
    </row>
    <row r="28" spans="2:12" ht="15" customHeight="1" x14ac:dyDescent="0.2">
      <c r="B28" s="9"/>
      <c r="C28" s="26" t="s">
        <v>17</v>
      </c>
      <c r="D28" s="9"/>
      <c r="E28" s="9"/>
      <c r="F28" s="9"/>
      <c r="G28" s="59" t="s">
        <v>53</v>
      </c>
      <c r="H28" s="60"/>
      <c r="I28" s="61"/>
      <c r="J28" s="62" t="s">
        <v>31</v>
      </c>
      <c r="K28" s="63"/>
      <c r="L28" s="64"/>
    </row>
    <row r="29" spans="2:12" ht="14.25" customHeight="1" x14ac:dyDescent="0.15">
      <c r="B29" s="9"/>
      <c r="C29" s="29" t="str">
        <f>CONCATENATE($D$23,", ",$E$23,", ",$D$24)</f>
        <v>A1, A2, B1</v>
      </c>
      <c r="D29" s="67" t="s">
        <v>32</v>
      </c>
      <c r="E29" s="68"/>
      <c r="F29" s="9"/>
      <c r="G29" s="33" t="s">
        <v>47</v>
      </c>
      <c r="H29" s="55" t="s">
        <v>23</v>
      </c>
      <c r="I29" s="56"/>
      <c r="J29" s="33" t="s">
        <v>48</v>
      </c>
      <c r="K29" s="55" t="s">
        <v>33</v>
      </c>
      <c r="L29" s="56"/>
    </row>
    <row r="30" spans="2:12" ht="14.25" customHeight="1" x14ac:dyDescent="0.15">
      <c r="B30" s="9"/>
      <c r="C30" s="30" t="str">
        <f>CONCATENATE($F$23,", ",$E$24,", ",$D$25)</f>
        <v>A3, B2, C1</v>
      </c>
      <c r="D30" s="67" t="s">
        <v>28</v>
      </c>
      <c r="E30" s="68"/>
      <c r="F30" s="9"/>
      <c r="G30" s="34" t="s">
        <v>49</v>
      </c>
      <c r="H30" s="55" t="s">
        <v>24</v>
      </c>
      <c r="I30" s="56"/>
      <c r="J30" s="34" t="s">
        <v>50</v>
      </c>
      <c r="K30" s="55" t="s">
        <v>21</v>
      </c>
      <c r="L30" s="56"/>
    </row>
    <row r="31" spans="2:12" ht="14.25" customHeight="1" x14ac:dyDescent="0.15">
      <c r="B31" s="9"/>
      <c r="C31" s="31" t="str">
        <f>CONCATENATE($F$24,", ",$E$25,", ",$F$25)</f>
        <v>B3, C2, C3</v>
      </c>
      <c r="D31" s="67" t="s">
        <v>29</v>
      </c>
      <c r="E31" s="68"/>
      <c r="F31" s="9"/>
      <c r="G31" s="35" t="s">
        <v>51</v>
      </c>
      <c r="H31" s="55" t="s">
        <v>25</v>
      </c>
      <c r="I31" s="56"/>
      <c r="J31" s="35" t="s">
        <v>52</v>
      </c>
      <c r="K31" s="55" t="s">
        <v>34</v>
      </c>
      <c r="L31" s="56"/>
    </row>
    <row r="32" spans="2:12" ht="33.75" customHeight="1" thickBot="1" x14ac:dyDescent="0.25">
      <c r="B32" s="9"/>
      <c r="C32" s="9"/>
      <c r="D32" s="9"/>
      <c r="E32" s="24"/>
      <c r="F32" s="9"/>
      <c r="G32" s="25"/>
      <c r="H32" s="66"/>
      <c r="I32" s="54"/>
    </row>
    <row r="33" spans="3:12" ht="15" customHeight="1" x14ac:dyDescent="0.2">
      <c r="C33" s="57" t="s">
        <v>30</v>
      </c>
      <c r="D33" s="58"/>
      <c r="E33" s="42"/>
      <c r="F33" s="42"/>
      <c r="G33" s="42"/>
      <c r="H33" s="43"/>
      <c r="I33" s="42"/>
      <c r="J33" s="42"/>
      <c r="K33" s="42"/>
      <c r="L33" s="42"/>
    </row>
    <row r="34" spans="3:12" x14ac:dyDescent="0.15">
      <c r="C34" s="38"/>
      <c r="D34" s="38"/>
      <c r="E34" s="38"/>
      <c r="F34" s="38"/>
      <c r="G34" s="38"/>
      <c r="H34" s="44"/>
      <c r="I34" s="38"/>
      <c r="J34" s="38"/>
      <c r="K34" s="38"/>
      <c r="L34" s="38"/>
    </row>
    <row r="35" spans="3:12" ht="16.5" customHeight="1" x14ac:dyDescent="0.2">
      <c r="C35" s="53" t="s">
        <v>27</v>
      </c>
      <c r="D35" s="54"/>
      <c r="E35" s="54"/>
      <c r="F35" s="54"/>
      <c r="G35" s="54"/>
      <c r="H35" s="54"/>
      <c r="I35" s="54"/>
      <c r="J35" s="54"/>
      <c r="K35" s="54"/>
      <c r="L35" s="54"/>
    </row>
    <row r="36" spans="3:12" ht="15" customHeight="1" x14ac:dyDescent="0.2">
      <c r="C36" s="52" t="s">
        <v>26</v>
      </c>
      <c r="D36" s="52"/>
      <c r="E36" s="52"/>
      <c r="F36" s="52"/>
      <c r="G36" s="52"/>
      <c r="H36" s="52"/>
      <c r="I36" s="52"/>
      <c r="J36" s="52"/>
      <c r="K36" s="52"/>
      <c r="L36" s="52"/>
    </row>
    <row r="37" spans="3:12" ht="21.75" customHeight="1" x14ac:dyDescent="0.15">
      <c r="C37" s="27" t="s">
        <v>22</v>
      </c>
      <c r="D37" s="38"/>
      <c r="E37" s="38"/>
      <c r="F37" s="38"/>
      <c r="G37" s="38"/>
      <c r="H37" s="44"/>
      <c r="I37" s="38"/>
      <c r="J37" s="38"/>
      <c r="K37" s="38"/>
      <c r="L37" s="38"/>
    </row>
    <row r="38" spans="3:12" ht="14.25" customHeight="1" x14ac:dyDescent="0.15">
      <c r="C38" s="51" t="s">
        <v>35</v>
      </c>
      <c r="D38" s="51"/>
      <c r="E38" s="51"/>
      <c r="F38" s="51"/>
      <c r="G38" s="51"/>
      <c r="H38" s="51"/>
      <c r="I38" s="51"/>
      <c r="J38" s="51"/>
      <c r="K38" s="51"/>
      <c r="L38" s="51"/>
    </row>
  </sheetData>
  <mergeCells count="17">
    <mergeCell ref="G28:I28"/>
    <mergeCell ref="J28:L28"/>
    <mergeCell ref="D21:F21"/>
    <mergeCell ref="H32:I32"/>
    <mergeCell ref="H29:I29"/>
    <mergeCell ref="H30:I30"/>
    <mergeCell ref="H31:I31"/>
    <mergeCell ref="D30:E30"/>
    <mergeCell ref="D29:E29"/>
    <mergeCell ref="D31:E31"/>
    <mergeCell ref="C38:L38"/>
    <mergeCell ref="C36:L36"/>
    <mergeCell ref="C35:L35"/>
    <mergeCell ref="K29:L29"/>
    <mergeCell ref="K30:L30"/>
    <mergeCell ref="K31:L31"/>
    <mergeCell ref="C33:D33"/>
  </mergeCells>
  <phoneticPr fontId="11" type="noConversion"/>
  <conditionalFormatting sqref="D6:D12">
    <cfRule type="expression" dxfId="7" priority="101" stopIfTrue="1">
      <formula>OR($D6="B3",$D6="C2",$D6="C3")</formula>
    </cfRule>
    <cfRule type="expression" dxfId="6" priority="102" stopIfTrue="1">
      <formula>OR($D6="A3",$D6="B2",$D6="C1")</formula>
    </cfRule>
    <cfRule type="expression" dxfId="5" priority="103" stopIfTrue="1">
      <formula>OR($D6="A1",$D6="A2",$D6="B1")</formula>
    </cfRule>
  </conditionalFormatting>
  <conditionalFormatting sqref="I6:I12">
    <cfRule type="containsText" dxfId="4" priority="11" stopIfTrue="1" operator="containsText" text="S">
      <formula>NOT(ISERROR(SEARCH("S",I6)))</formula>
    </cfRule>
    <cfRule type="containsText" dxfId="3" priority="12" stopIfTrue="1" operator="containsText" text="V">
      <formula>NOT(ISERROR(SEARCH("V",I6)))</formula>
    </cfRule>
  </conditionalFormatting>
  <conditionalFormatting sqref="I6:J12">
    <cfRule type="containsText" dxfId="2" priority="7" stopIfTrue="1" operator="containsText" text="N">
      <formula>NOT(ISERROR(SEARCH("N",I6)))</formula>
    </cfRule>
  </conditionalFormatting>
  <conditionalFormatting sqref="J6:J12">
    <cfRule type="containsText" dxfId="1" priority="9" stopIfTrue="1" operator="containsText" text="V">
      <formula>NOT(ISERROR(SEARCH("V",J6)))</formula>
    </cfRule>
    <cfRule type="containsText" dxfId="0" priority="10" stopIfTrue="1" operator="containsText" text="F">
      <formula>NOT(ISERROR(SEARCH("F",J6)))</formula>
    </cfRule>
  </conditionalFormatting>
  <hyperlinks>
    <hyperlink ref="C36" r:id="rId1" xr:uid="{00000000-0004-0000-0000-000000000000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cfg!$A$2:$A$4</xm:f>
          </x14:formula1>
          <xm:sqref>I6:I12</xm:sqref>
        </x14:dataValidation>
        <x14:dataValidation type="list" allowBlank="1" showInputMessage="1" showErrorMessage="1" xr:uid="{00000000-0002-0000-0000-000001000000}">
          <x14:formula1>
            <xm:f>cfg!$C$2:$C$4</xm:f>
          </x14:formula1>
          <xm:sqref>J6:J12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/>
  </sheetViews>
  <sheetFormatPr baseColWidth="10" defaultColWidth="8.83203125" defaultRowHeight="15" x14ac:dyDescent="0.2"/>
  <cols>
    <col min="1" max="1" width="24.6640625" customWidth="1"/>
    <col min="2" max="2" width="4.6640625" customWidth="1"/>
    <col min="3" max="3" width="18.6640625" customWidth="1"/>
    <col min="4" max="4" width="4.6640625" customWidth="1"/>
    <col min="5" max="5" width="24.6640625" customWidth="1"/>
    <col min="6" max="6" width="18.6640625" customWidth="1"/>
    <col min="7" max="7" width="9.6640625" customWidth="1"/>
  </cols>
  <sheetData>
    <row r="1" spans="1:7" s="40" customFormat="1" ht="32" x14ac:dyDescent="0.2">
      <c r="A1" s="37" t="s">
        <v>56</v>
      </c>
      <c r="B1" s="39"/>
      <c r="C1" s="37" t="s">
        <v>40</v>
      </c>
      <c r="D1" s="39"/>
      <c r="E1" s="37" t="s">
        <v>57</v>
      </c>
      <c r="F1" s="37" t="s">
        <v>40</v>
      </c>
      <c r="G1" s="37" t="s">
        <v>39</v>
      </c>
    </row>
    <row r="2" spans="1:7" x14ac:dyDescent="0.2">
      <c r="A2" s="41" t="s">
        <v>42</v>
      </c>
      <c r="C2" s="41" t="s">
        <v>45</v>
      </c>
      <c r="E2" s="41" t="str">
        <f>$A$2</f>
        <v>V</v>
      </c>
      <c r="F2" s="41" t="str">
        <f>$C$2</f>
        <v>F</v>
      </c>
      <c r="G2" s="41" t="s">
        <v>6</v>
      </c>
    </row>
    <row r="3" spans="1:7" x14ac:dyDescent="0.2">
      <c r="A3" s="41" t="s">
        <v>43</v>
      </c>
      <c r="C3" s="41" t="s">
        <v>42</v>
      </c>
      <c r="E3" s="41" t="str">
        <f>$A$2</f>
        <v>V</v>
      </c>
      <c r="F3" s="41" t="str">
        <f>$C$3</f>
        <v>V</v>
      </c>
      <c r="G3" s="41" t="s">
        <v>7</v>
      </c>
    </row>
    <row r="4" spans="1:7" x14ac:dyDescent="0.2">
      <c r="A4" s="41" t="s">
        <v>44</v>
      </c>
      <c r="C4" s="41" t="s">
        <v>44</v>
      </c>
      <c r="E4" s="41" t="str">
        <f>$A$2</f>
        <v>V</v>
      </c>
      <c r="F4" s="41" t="str">
        <f>$C$4</f>
        <v>N</v>
      </c>
      <c r="G4" s="41" t="s">
        <v>8</v>
      </c>
    </row>
    <row r="5" spans="1:7" x14ac:dyDescent="0.2">
      <c r="E5" s="41" t="str">
        <f>$A$3</f>
        <v>S</v>
      </c>
      <c r="F5" s="41" t="str">
        <f>$C$2</f>
        <v>F</v>
      </c>
      <c r="G5" s="41" t="s">
        <v>10</v>
      </c>
    </row>
    <row r="6" spans="1:7" x14ac:dyDescent="0.2">
      <c r="E6" s="41" t="str">
        <f>$A$3</f>
        <v>S</v>
      </c>
      <c r="F6" s="41" t="str">
        <f>$C$3</f>
        <v>V</v>
      </c>
      <c r="G6" s="41" t="s">
        <v>11</v>
      </c>
    </row>
    <row r="7" spans="1:7" x14ac:dyDescent="0.2">
      <c r="E7" s="41" t="str">
        <f>$A$3</f>
        <v>S</v>
      </c>
      <c r="F7" s="41" t="str">
        <f>$C$4</f>
        <v>N</v>
      </c>
      <c r="G7" s="41" t="s">
        <v>12</v>
      </c>
    </row>
    <row r="8" spans="1:7" x14ac:dyDescent="0.2">
      <c r="E8" s="41" t="str">
        <f>$A$4</f>
        <v>N</v>
      </c>
      <c r="F8" s="41" t="str">
        <f>$C$2</f>
        <v>F</v>
      </c>
      <c r="G8" s="41" t="s">
        <v>14</v>
      </c>
    </row>
    <row r="9" spans="1:7" x14ac:dyDescent="0.2">
      <c r="E9" s="41" t="str">
        <f>$A$4</f>
        <v>N</v>
      </c>
      <c r="F9" s="41" t="str">
        <f>$C$3</f>
        <v>V</v>
      </c>
      <c r="G9" s="41" t="s">
        <v>15</v>
      </c>
    </row>
    <row r="10" spans="1:7" x14ac:dyDescent="0.2">
      <c r="E10" s="41" t="str">
        <f>$A$4</f>
        <v>N</v>
      </c>
      <c r="F10" s="41" t="str">
        <f>$C$4</f>
        <v>N</v>
      </c>
      <c r="G10" s="41" t="s">
        <v>16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P-01 a I-01-P2_RIZIKAaZAVIS_v2</vt:lpstr>
      <vt:lpstr>cfg</vt:lpstr>
      <vt:lpstr>'P-01 a I-01-P2_RIZIKAaZAVIS_v2'!Oblasť_tlače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2024-12-17T17:25:50Z</dcterms:modified>
  <cp:category/>
</cp:coreProperties>
</file>